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sha\Desktop\新しいフォルダー (2)\抽出サンプル\2019\第5章\"/>
    </mc:Choice>
  </mc:AlternateContent>
  <xr:revisionPtr revIDLastSave="0" documentId="8_{3305AEEB-C304-41AB-859B-6E94619F6A8A}" xr6:coauthVersionLast="47" xr6:coauthVersionMax="47" xr10:uidLastSave="{00000000-0000-0000-0000-000000000000}"/>
  <bookViews>
    <workbookView xWindow="390" yWindow="390" windowWidth="19410" windowHeight="12795" xr2:uid="{4E7A49E9-DDC9-48A4-8890-8D27AD5EA744}"/>
  </bookViews>
  <sheets>
    <sheet name="5-2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_FilterDatabase" localSheetId="0" hidden="1">'5-2-2'!$A$1:$L$23</definedName>
    <definedName name="_xlnm.Criteria" localSheetId="0">'5-2-2'!#REF!</definedName>
    <definedName name="_xlnm.Extract" localSheetId="0">'5-2-2'!#REF!</definedName>
    <definedName name="v">#REF!</definedName>
    <definedName name="あ">"A-"&amp;TEXT(ROW(#REF!),"000")</definedName>
    <definedName name="アマリカ">#REF!</definedName>
    <definedName name="アメリカ">#REF!</definedName>
    <definedName name="インテリア">#REF!</definedName>
    <definedName name="インド">#REF!</definedName>
    <definedName name="カリフォルニア">#REF!</definedName>
    <definedName name="フィリピン">#REF!</definedName>
    <definedName name="フリガナ">[2]名簿!$C$3:$C$20</definedName>
    <definedName name="伊東">'[3]クロス3-別方法'!$B$5:$E$5</definedName>
    <definedName name="営業1課">#REF!</definedName>
    <definedName name="営業2課">#REF!</definedName>
    <definedName name="関西">#REF!</definedName>
    <definedName name="関東">#REF!</definedName>
    <definedName name="橋本">'[3]クロス3-別方法'!$B$3:$E$3</definedName>
    <definedName name="限定2016年">'[4]9 (2)'!$B$10</definedName>
    <definedName name="限定2017年">'[4]9 (2)'!$E$10</definedName>
    <definedName name="高澤利也">#REF!</definedName>
    <definedName name="佐藤">'[3]クロス3-別方法'!$B$2:$E$2</definedName>
    <definedName name="雑貨">#REF!</definedName>
    <definedName name="資格名">[5]資格一覧!$A$2:$A$51</definedName>
    <definedName name="女">#REF!</definedName>
    <definedName name="上原里香">#REF!</definedName>
    <definedName name="新谷勇作">#REF!</definedName>
    <definedName name="川崎">'[3]クロス3-別方法'!$B$4:$E$4</definedName>
    <definedName name="大田">[6]合計3!$E$2:$E$6,[6]合計3!$B$7:$D$15</definedName>
    <definedName name="男">#REF!</definedName>
    <definedName name="中島">[6]合計3!$B$2:$B$9,[6]合計3!$E$7:$E$15</definedName>
    <definedName name="店名">[2]後3!$G$3:$I$5</definedName>
    <definedName name="田中">[6]合計3!$C$2:$D$6,[6]合計3!$B$7:$E$9</definedName>
    <definedName name="入館者数">[7]入館者数!$B$3:$B$33</definedName>
    <definedName name="範囲">'[8]3'!$A$18:$A$26</definedName>
    <definedName name="浜中美智">#REF!</definedName>
    <definedName name="福山雅子">#REF!</definedName>
    <definedName name="法人格">[9]会社名2!$D$16:$D$19</definedName>
    <definedName name="名簿">[2]名簿!$B$2</definedName>
    <definedName name="有馬雪美">#REF!</definedName>
    <definedName name="鈴木">'[3]クロス3-別方法'!$B$1:$E$1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  <c r="L2" i="1"/>
  <c r="E3" i="1"/>
  <c r="L3" i="1"/>
  <c r="E4" i="1"/>
  <c r="L4" i="1"/>
  <c r="E5" i="1"/>
  <c r="L5" i="1"/>
  <c r="E6" i="1"/>
  <c r="L6" i="1"/>
  <c r="E7" i="1"/>
  <c r="L7" i="1"/>
  <c r="E8" i="1"/>
  <c r="L8" i="1"/>
  <c r="E9" i="1"/>
  <c r="L9" i="1"/>
  <c r="E10" i="1"/>
  <c r="L10" i="1"/>
  <c r="E11" i="1"/>
  <c r="L11" i="1"/>
  <c r="E12" i="1"/>
  <c r="L12" i="1"/>
  <c r="E13" i="1"/>
  <c r="L13" i="1"/>
  <c r="E14" i="1"/>
  <c r="L14" i="1"/>
  <c r="E15" i="1"/>
  <c r="L15" i="1"/>
  <c r="E16" i="1"/>
  <c r="L16" i="1"/>
  <c r="E17" i="1"/>
  <c r="L17" i="1"/>
  <c r="E18" i="1"/>
  <c r="L18" i="1"/>
  <c r="E19" i="1"/>
  <c r="L19" i="1"/>
  <c r="E20" i="1"/>
  <c r="L20" i="1"/>
  <c r="E21" i="1"/>
  <c r="L21" i="1"/>
  <c r="E22" i="1"/>
  <c r="L22" i="1"/>
  <c r="E23" i="1"/>
  <c r="L23" i="1"/>
</calcChain>
</file>

<file path=xl/sharedStrings.xml><?xml version="1.0" encoding="utf-8"?>
<sst xmlns="http://schemas.openxmlformats.org/spreadsheetml/2006/main" count="165" uniqueCount="145">
  <si>
    <t>レギュラー</t>
  </si>
  <si>
    <t>1210-31-022</t>
    <phoneticPr fontId="1"/>
  </si>
  <si>
    <t>090-****-0104</t>
  </si>
  <si>
    <t>東京都調布市佐須町＊＊＊</t>
    <phoneticPr fontId="1"/>
  </si>
  <si>
    <t>182-0016</t>
    <phoneticPr fontId="1"/>
  </si>
  <si>
    <t>東野正昭</t>
    <rPh sb="0" eb="1">
      <t>ヒガシ</t>
    </rPh>
    <rPh sb="2" eb="4">
      <t>マサアキ</t>
    </rPh>
    <phoneticPr fontId="1"/>
  </si>
  <si>
    <t>MW022</t>
  </si>
  <si>
    <t>プレミアム</t>
  </si>
  <si>
    <t>1200-30-021</t>
    <phoneticPr fontId="1"/>
  </si>
  <si>
    <t>090-****-0103</t>
  </si>
  <si>
    <t>愛知県名古屋市北区大蔵町＊＊＊</t>
    <phoneticPr fontId="1"/>
  </si>
  <si>
    <t>462-0858</t>
    <phoneticPr fontId="1"/>
  </si>
  <si>
    <t>渡部綾乃</t>
    <rPh sb="0" eb="2">
      <t>ワタベ</t>
    </rPh>
    <rPh sb="2" eb="4">
      <t>アヤノ</t>
    </rPh>
    <phoneticPr fontId="1"/>
  </si>
  <si>
    <t>MW021</t>
  </si>
  <si>
    <t>ゴールド</t>
    <phoneticPr fontId="1"/>
  </si>
  <si>
    <t>1190-29-020</t>
    <phoneticPr fontId="1"/>
  </si>
  <si>
    <t>080-****-0001</t>
  </si>
  <si>
    <t>京都府宇治市池尾仙郷山＊＊＊</t>
    <phoneticPr fontId="1"/>
  </si>
  <si>
    <t>601-1394</t>
    <phoneticPr fontId="1"/>
  </si>
  <si>
    <t>根岸拓也</t>
    <rPh sb="0" eb="2">
      <t>ネギシ</t>
    </rPh>
    <rPh sb="2" eb="4">
      <t>タクヤ</t>
    </rPh>
    <phoneticPr fontId="1"/>
  </si>
  <si>
    <t>MW020</t>
  </si>
  <si>
    <t>ダイヤモンド</t>
  </si>
  <si>
    <t>1180-28-019</t>
    <phoneticPr fontId="1"/>
  </si>
  <si>
    <t>090-****-0102</t>
  </si>
  <si>
    <t>静岡県沼津市春日町＊＊＊</t>
    <phoneticPr fontId="1"/>
  </si>
  <si>
    <t>410-0844</t>
    <phoneticPr fontId="1"/>
  </si>
  <si>
    <t>横田里奈</t>
    <rPh sb="0" eb="2">
      <t>ヨコタ</t>
    </rPh>
    <rPh sb="2" eb="3">
      <t>サト</t>
    </rPh>
    <phoneticPr fontId="1"/>
  </si>
  <si>
    <t>MW019</t>
  </si>
  <si>
    <t>1170-27-018</t>
    <phoneticPr fontId="1"/>
  </si>
  <si>
    <t>070-****-0101</t>
    <phoneticPr fontId="1"/>
  </si>
  <si>
    <t>大阪府吹田市豊津町＊＊＊</t>
    <phoneticPr fontId="1"/>
  </si>
  <si>
    <t>564-0051</t>
    <phoneticPr fontId="1"/>
  </si>
  <si>
    <t>南唯一</t>
    <rPh sb="0" eb="1">
      <t>ミナミ</t>
    </rPh>
    <rPh sb="1" eb="2">
      <t>ユイ</t>
    </rPh>
    <rPh sb="2" eb="3">
      <t>イチ</t>
    </rPh>
    <phoneticPr fontId="1"/>
  </si>
  <si>
    <t>MW018</t>
  </si>
  <si>
    <t>ロイヤル</t>
  </si>
  <si>
    <t>1160-26-017</t>
    <phoneticPr fontId="1"/>
  </si>
  <si>
    <t>090-****-0100</t>
  </si>
  <si>
    <t>埼玉県川越市旭町＊＊＊</t>
    <phoneticPr fontId="1"/>
  </si>
  <si>
    <t>350-1126</t>
    <phoneticPr fontId="1"/>
  </si>
  <si>
    <t>甲斐健太</t>
    <rPh sb="0" eb="2">
      <t>カイ</t>
    </rPh>
    <rPh sb="2" eb="4">
      <t>ケンタ</t>
    </rPh>
    <phoneticPr fontId="1"/>
  </si>
  <si>
    <t>MW017</t>
    <phoneticPr fontId="1"/>
  </si>
  <si>
    <t>プラチナ</t>
  </si>
  <si>
    <t>1150-25-016</t>
    <phoneticPr fontId="1"/>
  </si>
  <si>
    <t>090-****-0004</t>
  </si>
  <si>
    <t>大阪府大阪市北区角田町＊＊＊</t>
    <phoneticPr fontId="1"/>
  </si>
  <si>
    <t>530-0017</t>
  </si>
  <si>
    <t>塩川明日香</t>
    <rPh sb="0" eb="2">
      <t>シオカワ</t>
    </rPh>
    <rPh sb="2" eb="5">
      <t>アスカ</t>
    </rPh>
    <phoneticPr fontId="1"/>
  </si>
  <si>
    <t>MW016</t>
  </si>
  <si>
    <t>シルバー</t>
  </si>
  <si>
    <t>1140-24-015</t>
    <phoneticPr fontId="1"/>
  </si>
  <si>
    <t>0283-**-0000</t>
    <phoneticPr fontId="1"/>
  </si>
  <si>
    <t>栃木県佐野市赤坂町＊＊＊</t>
    <phoneticPr fontId="1"/>
  </si>
  <si>
    <t>327-0004</t>
  </si>
  <si>
    <t>柿崎翼</t>
    <rPh sb="0" eb="2">
      <t>カキザキ</t>
    </rPh>
    <rPh sb="2" eb="3">
      <t>ツバサ</t>
    </rPh>
    <phoneticPr fontId="1"/>
  </si>
  <si>
    <t>MW015</t>
  </si>
  <si>
    <t>1130-23-014</t>
    <phoneticPr fontId="1"/>
  </si>
  <si>
    <t>080-****-0002</t>
    <phoneticPr fontId="1"/>
  </si>
  <si>
    <t>東京都足立区栗原＊＊＊</t>
    <phoneticPr fontId="1"/>
  </si>
  <si>
    <t>123-0842</t>
  </si>
  <si>
    <t>長谷川由美子</t>
    <rPh sb="0" eb="3">
      <t>ハセガワ</t>
    </rPh>
    <rPh sb="3" eb="6">
      <t>ユミコ</t>
    </rPh>
    <phoneticPr fontId="1"/>
  </si>
  <si>
    <t>MW014</t>
  </si>
  <si>
    <t>1120-22-013</t>
    <phoneticPr fontId="1"/>
  </si>
  <si>
    <t>058-***-0000</t>
    <phoneticPr fontId="1"/>
  </si>
  <si>
    <t>岐阜県羽島市足近町＊＊＊</t>
    <phoneticPr fontId="1"/>
  </si>
  <si>
    <t>501-6207</t>
  </si>
  <si>
    <t>水口幸子</t>
    <rPh sb="0" eb="4">
      <t>ミズクチサチコ</t>
    </rPh>
    <phoneticPr fontId="1"/>
  </si>
  <si>
    <t>MW013</t>
  </si>
  <si>
    <t>1110-21-012</t>
    <phoneticPr fontId="1"/>
  </si>
  <si>
    <t>柿崎結菜</t>
    <rPh sb="0" eb="2">
      <t>カキザキ</t>
    </rPh>
    <rPh sb="2" eb="4">
      <t>ユウナ</t>
    </rPh>
    <phoneticPr fontId="1"/>
  </si>
  <si>
    <t>MW012</t>
  </si>
  <si>
    <t>1100-20-011</t>
    <phoneticPr fontId="1"/>
  </si>
  <si>
    <t>090-****-0111</t>
  </si>
  <si>
    <t>大阪府大阪市港区磯路＊＊＊</t>
    <phoneticPr fontId="1"/>
  </si>
  <si>
    <t>552-0003</t>
  </si>
  <si>
    <t>MW011</t>
  </si>
  <si>
    <t>レギュラー</t>
    <phoneticPr fontId="1"/>
  </si>
  <si>
    <t>1090-19-010</t>
    <phoneticPr fontId="1"/>
  </si>
  <si>
    <t>090-****-0007</t>
  </si>
  <si>
    <t>大阪府高槻市別所本町＊＊＊</t>
    <phoneticPr fontId="1"/>
  </si>
  <si>
    <t>569-1114</t>
  </si>
  <si>
    <t>里中美咲</t>
    <rPh sb="0" eb="2">
      <t>サトナカ</t>
    </rPh>
    <rPh sb="2" eb="4">
      <t>ミサキ</t>
    </rPh>
    <phoneticPr fontId="1"/>
  </si>
  <si>
    <t>MW010</t>
  </si>
  <si>
    <t>1080-18-009</t>
    <phoneticPr fontId="1"/>
  </si>
  <si>
    <t>千葉県千葉市若葉区大草町＊＊＊</t>
    <phoneticPr fontId="1"/>
  </si>
  <si>
    <t>234-0011</t>
  </si>
  <si>
    <t>笛木雅也</t>
    <rPh sb="0" eb="2">
      <t>フエキ</t>
    </rPh>
    <rPh sb="2" eb="4">
      <t>マサヤ</t>
    </rPh>
    <phoneticPr fontId="1"/>
  </si>
  <si>
    <t>MW009</t>
  </si>
  <si>
    <t>ブロンズ</t>
  </si>
  <si>
    <t>1030-13-004</t>
    <phoneticPr fontId="1"/>
  </si>
  <si>
    <t>080-****-0003</t>
  </si>
  <si>
    <t>神奈川県川崎市麻生区片平＊＊＊</t>
    <phoneticPr fontId="1"/>
  </si>
  <si>
    <t>215-0023</t>
  </si>
  <si>
    <t>相澤優斗</t>
    <rPh sb="0" eb="2">
      <t>アイザワ</t>
    </rPh>
    <rPh sb="2" eb="4">
      <t>ユウト</t>
    </rPh>
    <phoneticPr fontId="1"/>
  </si>
  <si>
    <t>MW008</t>
  </si>
  <si>
    <t>1070-17-008</t>
    <phoneticPr fontId="1"/>
  </si>
  <si>
    <t>070-****-0201</t>
    <phoneticPr fontId="1"/>
  </si>
  <si>
    <t>東京都中央区明石町＊＊＊</t>
    <phoneticPr fontId="1"/>
  </si>
  <si>
    <t>104-0044</t>
  </si>
  <si>
    <t>久米佑一朗</t>
    <rPh sb="0" eb="2">
      <t>クメ</t>
    </rPh>
    <rPh sb="2" eb="4">
      <t>ユウイチ</t>
    </rPh>
    <rPh sb="4" eb="5">
      <t>ロウ</t>
    </rPh>
    <phoneticPr fontId="1"/>
  </si>
  <si>
    <t>MW007</t>
  </si>
  <si>
    <t>ゴールド</t>
  </si>
  <si>
    <t>1060-16-007</t>
    <phoneticPr fontId="1"/>
  </si>
  <si>
    <t>090-****-0006</t>
  </si>
  <si>
    <t>兵庫県芦屋市岩園町＊＊＊</t>
    <phoneticPr fontId="1"/>
  </si>
  <si>
    <t>659-0013</t>
  </si>
  <si>
    <t>春日杏</t>
    <rPh sb="0" eb="2">
      <t>カスガ</t>
    </rPh>
    <rPh sb="2" eb="3">
      <t>アン</t>
    </rPh>
    <phoneticPr fontId="1"/>
  </si>
  <si>
    <t>MW006</t>
  </si>
  <si>
    <t>1050-15-006</t>
    <phoneticPr fontId="1"/>
  </si>
  <si>
    <t>090-****-0005</t>
  </si>
  <si>
    <t>奈良県橿原市太田市町＊＊＊</t>
    <phoneticPr fontId="1"/>
  </si>
  <si>
    <t>634-0001</t>
  </si>
  <si>
    <t>山口一輝</t>
    <rPh sb="0" eb="2">
      <t>ヤマグチ</t>
    </rPh>
    <rPh sb="2" eb="4">
      <t>イッキ</t>
    </rPh>
    <phoneticPr fontId="1"/>
  </si>
  <si>
    <t>MW005</t>
  </si>
  <si>
    <t>1040-14-005</t>
    <phoneticPr fontId="1"/>
  </si>
  <si>
    <t>MW004</t>
  </si>
  <si>
    <t>1020-12-003</t>
    <phoneticPr fontId="1"/>
  </si>
  <si>
    <t>090-****-0025</t>
  </si>
  <si>
    <t>東京都台東区上野桜＊＊＊</t>
    <phoneticPr fontId="1"/>
  </si>
  <si>
    <t>110-0005</t>
  </si>
  <si>
    <t>北山幸恵</t>
    <rPh sb="0" eb="2">
      <t>キタヤマ</t>
    </rPh>
    <rPh sb="2" eb="4">
      <t>サチエ</t>
    </rPh>
    <phoneticPr fontId="1"/>
  </si>
  <si>
    <t>MW003</t>
  </si>
  <si>
    <t>1010-11-002</t>
    <phoneticPr fontId="1"/>
  </si>
  <si>
    <t>070-****-0002</t>
  </si>
  <si>
    <t>愛知県豊田市曙町＊＊＊</t>
    <phoneticPr fontId="1"/>
  </si>
  <si>
    <t>471-0835</t>
  </si>
  <si>
    <t>大塚澪</t>
    <rPh sb="0" eb="2">
      <t>オオツカ</t>
    </rPh>
    <rPh sb="2" eb="3">
      <t>ミオ</t>
    </rPh>
    <phoneticPr fontId="1"/>
  </si>
  <si>
    <t>MW002</t>
  </si>
  <si>
    <t>ロイヤル</t>
    <phoneticPr fontId="1"/>
  </si>
  <si>
    <t>1000-10-001</t>
    <phoneticPr fontId="1"/>
  </si>
  <si>
    <t>090-****-0001</t>
    <phoneticPr fontId="1"/>
  </si>
  <si>
    <t>千葉県千葉市稲毛区あやめ台＊＊＊</t>
    <phoneticPr fontId="1"/>
  </si>
  <si>
    <t>263-5552</t>
  </si>
  <si>
    <t>種田久美子</t>
    <rPh sb="0" eb="2">
      <t>タネダ</t>
    </rPh>
    <rPh sb="2" eb="5">
      <t>クミコ</t>
    </rPh>
    <phoneticPr fontId="1"/>
  </si>
  <si>
    <t>MW001</t>
  </si>
  <si>
    <t>入会日</t>
    <rPh sb="0" eb="3">
      <t>ニュウカイビ</t>
    </rPh>
    <phoneticPr fontId="1"/>
  </si>
  <si>
    <t>会員ランク</t>
    <rPh sb="0" eb="2">
      <t>カイイン</t>
    </rPh>
    <phoneticPr fontId="1"/>
  </si>
  <si>
    <t>カード番号</t>
    <rPh sb="3" eb="5">
      <t>バンゴウ</t>
    </rPh>
    <phoneticPr fontId="1"/>
  </si>
  <si>
    <t>電話番号</t>
    <rPh sb="0" eb="4">
      <t>デンワバンゴウ</t>
    </rPh>
    <phoneticPr fontId="1"/>
  </si>
  <si>
    <t>住所</t>
    <rPh sb="0" eb="2">
      <t>ジュウショ</t>
    </rPh>
    <phoneticPr fontId="1"/>
  </si>
  <si>
    <t>郵便番号</t>
    <rPh sb="0" eb="4">
      <t>ユウビンバンゴウ</t>
    </rPh>
    <phoneticPr fontId="1"/>
  </si>
  <si>
    <t>年齢</t>
    <rPh sb="0" eb="2">
      <t>ネンレイ</t>
    </rPh>
    <phoneticPr fontId="1"/>
  </si>
  <si>
    <t>生年月日</t>
    <rPh sb="0" eb="2">
      <t>セイネン</t>
    </rPh>
    <rPh sb="2" eb="4">
      <t>ガッピ</t>
    </rPh>
    <phoneticPr fontId="1"/>
  </si>
  <si>
    <t>氏名</t>
    <rPh sb="0" eb="2">
      <t>シメイ</t>
    </rPh>
    <phoneticPr fontId="1"/>
  </si>
  <si>
    <t>会員ID</t>
    <rPh sb="0" eb="2">
      <t>カイイン</t>
    </rPh>
    <phoneticPr fontId="1"/>
  </si>
  <si>
    <t>No.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</si>
</sst>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0" borderId="2" xfId="0" applyFont="1" applyBorder="1">
      <alignment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>
      <alignment vertical="center"/>
    </xf>
    <xf numFmtId="14" fontId="0" fillId="0" borderId="4" xfId="0" applyNumberFormat="1" applyBorder="1" applyAlignment="1">
      <alignment horizontal="left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1532;5&#3145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6032;&#26696;/&#12469;&#12531;&#12503;&#12523;/&#20837;&#12428;&#26367;&#12360;/&#31532;1&#31456;/&#12371;&#12435;&#12394;&#12487;&#12540;&#12479;&#12395;&#20837;&#12428;&#26367;&#12360;&#12383;&#12356;&#12450;&#12521;&#12459;&#12523;&#1248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0837;&#12428;&#26367;&#12360;/&#12463;&#12525;&#12473;&#34920;&#20837;&#12428;&#26367;&#12360;&#3223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38598;&#35336;&#25277;&#20986;2016/&#38598;&#35336;&#25277;&#20986;&#20225;&#30011;&#26696;/&#38598;&#35336;&#25277;&#20986;&#26412;/&#12469;&#12531;&#12503;&#12523;/&#38598;&#35336;&#32232;%20-%20&#12373;&#12435;&#12407;&#12427;/Book1(&#33258;&#21205;&#22238;&#24489;&#28168;&#12415;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&#12487;&#12473;&#12463;&#12488;&#12483;&#12503;/CAD&#65286;CG&#12510;&#12460;&#12472;&#12531;/CAD&#65286;CG&#12510;&#12460;&#12472;&#12531;&#39640;&#27211;&#27096;/&#31532;9&#22238;/&#12469;&#12531;&#12503;&#12523;/&#21517;&#31807;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0;&#12473;&#12461;&#12540;&#36899;&#36617;\2009&#24180;&#26696;&#12288;&#12394;&#12375;\&#31532;1&#22238;\&#31532;1&#22238;&#12493;&#1247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vonsky/Desktop/&#25216;&#34899;&#35413;&#35542;&#31038;/&#12497;&#12527;&#12540;&#12486;&#12463;&#12491;&#12483;&#12463;/&#21407;&#31295;/&#20840;&#20307;&#12469;&#12531;&#12503;&#12523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12503;&#12525;&#12398;&#27969;&#20736;&#12288;&#38598;&#35336;&#65286;&#25277;&#20986;&#26696;/&#38598;&#35336;&#65286;&#25277;&#20986;&#26696;2011&#24180;/&#25277;&#20986;&#32232;/&#12493;&#12479;&#20351;&#29992;/&#31532;3&#31456;/&#31532;3&#31456;&#12288;&#30446;&#30340;&#12398;&#34920;&#12395;&#25277;&#2098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6032;&#26696;/&#20837;&#12428;&#26367;&#12360;/&#31532;1&#31456;/&#20303;&#25152;&#37682;&#12434;&#12371;&#12435;&#12394;&#12487;&#12540;&#12479;&#12395;&#20837;&#12428;&#26367;&#12360;&#12383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-1-1具体例1"/>
      <sheetName val="5-1-1具体例1削除後"/>
      <sheetName val="5-1-1-1"/>
      <sheetName val="5-1-1-2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4E1B8-218D-4733-B477-07F0D4929F42}">
  <dimension ref="A1:L29"/>
  <sheetViews>
    <sheetView tabSelected="1" workbookViewId="0">
      <selection activeCell="G17" sqref="G17"/>
    </sheetView>
  </sheetViews>
  <sheetFormatPr defaultRowHeight="13.5" x14ac:dyDescent="0.4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30.75" customWidth="1"/>
    <col min="8" max="8" width="14" customWidth="1"/>
    <col min="9" max="9" width="13.125" customWidth="1"/>
    <col min="10" max="10" width="11" customWidth="1"/>
    <col min="11" max="11" width="12.125" style="1" customWidth="1"/>
    <col min="12" max="12" width="7.375" customWidth="1"/>
  </cols>
  <sheetData>
    <row r="1" spans="1:12" ht="18.75" customHeight="1" x14ac:dyDescent="0.4">
      <c r="A1" s="12" t="s">
        <v>144</v>
      </c>
      <c r="B1" s="12" t="s">
        <v>143</v>
      </c>
      <c r="C1" s="10" t="s">
        <v>142</v>
      </c>
      <c r="D1" s="10" t="s">
        <v>141</v>
      </c>
      <c r="E1" s="10" t="s">
        <v>140</v>
      </c>
      <c r="F1" s="10" t="s">
        <v>139</v>
      </c>
      <c r="G1" s="12" t="s">
        <v>138</v>
      </c>
      <c r="H1" s="10" t="s">
        <v>137</v>
      </c>
      <c r="I1" s="11" t="s">
        <v>136</v>
      </c>
      <c r="J1" s="10" t="s">
        <v>135</v>
      </c>
      <c r="K1" s="9" t="s">
        <v>134</v>
      </c>
    </row>
    <row r="2" spans="1:12" ht="18.75" customHeight="1" x14ac:dyDescent="0.4">
      <c r="A2" s="3">
        <v>1</v>
      </c>
      <c r="B2" s="3" t="s">
        <v>133</v>
      </c>
      <c r="C2" s="3" t="s">
        <v>132</v>
      </c>
      <c r="D2" s="7">
        <v>24833</v>
      </c>
      <c r="E2" s="6">
        <f ca="1">DATEDIF(D2,TODAY(),"Y")</f>
        <v>53</v>
      </c>
      <c r="F2" s="6" t="s">
        <v>131</v>
      </c>
      <c r="G2" s="5" t="s">
        <v>130</v>
      </c>
      <c r="H2" s="3" t="s">
        <v>129</v>
      </c>
      <c r="I2" s="4" t="s">
        <v>128</v>
      </c>
      <c r="J2" s="3" t="s">
        <v>127</v>
      </c>
      <c r="K2" s="8">
        <v>42786</v>
      </c>
      <c r="L2">
        <f>COUNTIFS($C$2:C2,C2,$D$2:D2,D2)</f>
        <v>1</v>
      </c>
    </row>
    <row r="3" spans="1:12" ht="18.75" customHeight="1" x14ac:dyDescent="0.4">
      <c r="A3" s="3">
        <v>2</v>
      </c>
      <c r="B3" s="3" t="s">
        <v>126</v>
      </c>
      <c r="C3" s="3" t="s">
        <v>125</v>
      </c>
      <c r="D3" s="7">
        <v>25752</v>
      </c>
      <c r="E3" s="6">
        <f ca="1">DATEDIF(D3,TODAY(),"Y")</f>
        <v>51</v>
      </c>
      <c r="F3" s="6" t="s">
        <v>124</v>
      </c>
      <c r="G3" s="5" t="s">
        <v>123</v>
      </c>
      <c r="H3" s="3" t="s">
        <v>122</v>
      </c>
      <c r="I3" s="4" t="s">
        <v>121</v>
      </c>
      <c r="J3" s="3" t="s">
        <v>7</v>
      </c>
      <c r="K3" s="8">
        <v>42959</v>
      </c>
      <c r="L3">
        <f>COUNTIFS($C$2:C3,C3,$D$2:D3,D3)</f>
        <v>1</v>
      </c>
    </row>
    <row r="4" spans="1:12" ht="18.75" customHeight="1" x14ac:dyDescent="0.4">
      <c r="A4" s="3">
        <v>3</v>
      </c>
      <c r="B4" s="3" t="s">
        <v>120</v>
      </c>
      <c r="C4" s="5" t="s">
        <v>119</v>
      </c>
      <c r="D4" s="7">
        <v>28115</v>
      </c>
      <c r="E4" s="6">
        <f ca="1">DATEDIF(D4,TODAY(),"Y")</f>
        <v>45</v>
      </c>
      <c r="F4" s="6" t="s">
        <v>118</v>
      </c>
      <c r="G4" s="5" t="s">
        <v>117</v>
      </c>
      <c r="H4" s="3" t="s">
        <v>116</v>
      </c>
      <c r="I4" s="4" t="s">
        <v>115</v>
      </c>
      <c r="J4" s="3" t="s">
        <v>87</v>
      </c>
      <c r="K4" s="8">
        <v>43197</v>
      </c>
      <c r="L4">
        <f>COUNTIFS($C$2:C4,C4,$D$2:D4,D4)</f>
        <v>1</v>
      </c>
    </row>
    <row r="5" spans="1:12" ht="18.75" customHeight="1" x14ac:dyDescent="0.4">
      <c r="A5" s="3">
        <v>4</v>
      </c>
      <c r="B5" s="3" t="s">
        <v>114</v>
      </c>
      <c r="C5" s="3" t="s">
        <v>46</v>
      </c>
      <c r="D5" s="7">
        <v>34571</v>
      </c>
      <c r="E5" s="6">
        <f ca="1">DATEDIF(D5,TODAY(),"Y")</f>
        <v>27</v>
      </c>
      <c r="F5" s="6" t="s">
        <v>45</v>
      </c>
      <c r="G5" s="5" t="s">
        <v>44</v>
      </c>
      <c r="H5" s="3" t="s">
        <v>43</v>
      </c>
      <c r="I5" s="4" t="s">
        <v>113</v>
      </c>
      <c r="J5" s="3" t="s">
        <v>41</v>
      </c>
      <c r="K5" s="8">
        <v>43281</v>
      </c>
      <c r="L5">
        <f>COUNTIFS($C$2:C5,C5,$D$2:D5,D5)</f>
        <v>1</v>
      </c>
    </row>
    <row r="6" spans="1:12" ht="18.75" customHeight="1" x14ac:dyDescent="0.4">
      <c r="A6" s="3">
        <v>5</v>
      </c>
      <c r="B6" s="3" t="s">
        <v>112</v>
      </c>
      <c r="C6" s="3" t="s">
        <v>111</v>
      </c>
      <c r="D6" s="7">
        <v>28263</v>
      </c>
      <c r="E6" s="6">
        <f ca="1">DATEDIF(D6,TODAY(),"Y")</f>
        <v>44</v>
      </c>
      <c r="F6" s="6" t="s">
        <v>110</v>
      </c>
      <c r="G6" s="5" t="s">
        <v>109</v>
      </c>
      <c r="H6" s="3" t="s">
        <v>108</v>
      </c>
      <c r="I6" s="4" t="s">
        <v>107</v>
      </c>
      <c r="J6" s="3" t="s">
        <v>21</v>
      </c>
      <c r="K6" s="8">
        <v>43413</v>
      </c>
      <c r="L6">
        <f>COUNTIFS($C$2:C6,C6,$D$2:D6,D6)</f>
        <v>1</v>
      </c>
    </row>
    <row r="7" spans="1:12" ht="18.75" customHeight="1" x14ac:dyDescent="0.4">
      <c r="A7" s="3">
        <v>6</v>
      </c>
      <c r="B7" s="3" t="s">
        <v>106</v>
      </c>
      <c r="C7" s="3" t="s">
        <v>105</v>
      </c>
      <c r="D7" s="7">
        <v>29899</v>
      </c>
      <c r="E7" s="6">
        <f ca="1">DATEDIF(D7,TODAY(),"Y")</f>
        <v>40</v>
      </c>
      <c r="F7" s="6" t="s">
        <v>104</v>
      </c>
      <c r="G7" s="5" t="s">
        <v>103</v>
      </c>
      <c r="H7" s="3" t="s">
        <v>102</v>
      </c>
      <c r="I7" s="4" t="s">
        <v>101</v>
      </c>
      <c r="J7" s="3" t="s">
        <v>100</v>
      </c>
      <c r="K7" s="8">
        <v>43493</v>
      </c>
      <c r="L7">
        <f>COUNTIFS($C$2:C7,C7,$D$2:D7,D7)</f>
        <v>1</v>
      </c>
    </row>
    <row r="8" spans="1:12" ht="18.75" customHeight="1" x14ac:dyDescent="0.4">
      <c r="A8" s="3">
        <v>7</v>
      </c>
      <c r="B8" s="3" t="s">
        <v>99</v>
      </c>
      <c r="C8" s="3" t="s">
        <v>98</v>
      </c>
      <c r="D8" s="7">
        <v>20901</v>
      </c>
      <c r="E8" s="6">
        <f ca="1">DATEDIF(D8,TODAY(),"Y")</f>
        <v>64</v>
      </c>
      <c r="F8" s="6" t="s">
        <v>97</v>
      </c>
      <c r="G8" s="5" t="s">
        <v>96</v>
      </c>
      <c r="H8" s="3" t="s">
        <v>95</v>
      </c>
      <c r="I8" s="4" t="s">
        <v>94</v>
      </c>
      <c r="J8" s="3" t="s">
        <v>7</v>
      </c>
      <c r="K8" s="8">
        <v>43580</v>
      </c>
      <c r="L8">
        <f>COUNTIFS($C$2:C8,C8,$D$2:D8,D8)</f>
        <v>1</v>
      </c>
    </row>
    <row r="9" spans="1:12" ht="18.75" customHeight="1" x14ac:dyDescent="0.4">
      <c r="A9" s="3">
        <v>8</v>
      </c>
      <c r="B9" s="3" t="s">
        <v>93</v>
      </c>
      <c r="C9" s="3" t="s">
        <v>92</v>
      </c>
      <c r="D9" s="7">
        <v>26146</v>
      </c>
      <c r="E9" s="6">
        <f ca="1">DATEDIF(D9,TODAY(),"Y")</f>
        <v>50</v>
      </c>
      <c r="F9" s="6" t="s">
        <v>91</v>
      </c>
      <c r="G9" s="5" t="s">
        <v>90</v>
      </c>
      <c r="H9" s="3" t="s">
        <v>89</v>
      </c>
      <c r="I9" s="4" t="s">
        <v>88</v>
      </c>
      <c r="J9" s="3" t="s">
        <v>87</v>
      </c>
      <c r="K9" s="8">
        <v>43590</v>
      </c>
      <c r="L9">
        <f>COUNTIFS($C$2:C9,C9,$D$2:D9,D9)</f>
        <v>1</v>
      </c>
    </row>
    <row r="10" spans="1:12" ht="18.75" customHeight="1" x14ac:dyDescent="0.4">
      <c r="A10" s="3">
        <v>9</v>
      </c>
      <c r="B10" s="3" t="s">
        <v>86</v>
      </c>
      <c r="C10" s="3" t="s">
        <v>85</v>
      </c>
      <c r="D10" s="7">
        <v>22037</v>
      </c>
      <c r="E10" s="6">
        <f ca="1">DATEDIF(D10,TODAY(),"Y")</f>
        <v>61</v>
      </c>
      <c r="F10" s="6" t="s">
        <v>84</v>
      </c>
      <c r="G10" s="5" t="s">
        <v>83</v>
      </c>
      <c r="H10" s="3" t="s">
        <v>16</v>
      </c>
      <c r="I10" s="4" t="s">
        <v>82</v>
      </c>
      <c r="J10" s="3" t="s">
        <v>41</v>
      </c>
      <c r="K10" s="8">
        <v>43662</v>
      </c>
      <c r="L10">
        <f>COUNTIFS($C$2:C10,C10,$D$2:D10,D10)</f>
        <v>1</v>
      </c>
    </row>
    <row r="11" spans="1:12" ht="18.75" customHeight="1" x14ac:dyDescent="0.4">
      <c r="A11" s="3">
        <v>10</v>
      </c>
      <c r="B11" s="3" t="s">
        <v>81</v>
      </c>
      <c r="C11" s="3" t="s">
        <v>80</v>
      </c>
      <c r="D11" s="7">
        <v>31568</v>
      </c>
      <c r="E11" s="6">
        <f ca="1">DATEDIF(D11,TODAY(),"Y")</f>
        <v>35</v>
      </c>
      <c r="F11" s="6" t="s">
        <v>79</v>
      </c>
      <c r="G11" s="5" t="s">
        <v>78</v>
      </c>
      <c r="H11" s="3" t="s">
        <v>77</v>
      </c>
      <c r="I11" s="4" t="s">
        <v>76</v>
      </c>
      <c r="J11" s="3" t="s">
        <v>75</v>
      </c>
      <c r="K11" s="8">
        <v>43752</v>
      </c>
      <c r="L11">
        <f>COUNTIFS($C$2:C11,C11,$D$2:D11,D11)</f>
        <v>1</v>
      </c>
    </row>
    <row r="12" spans="1:12" ht="18.75" customHeight="1" x14ac:dyDescent="0.4">
      <c r="A12" s="3">
        <v>11</v>
      </c>
      <c r="B12" s="3" t="s">
        <v>74</v>
      </c>
      <c r="C12" s="3" t="s">
        <v>19</v>
      </c>
      <c r="D12" s="7">
        <v>22800</v>
      </c>
      <c r="E12" s="6">
        <f ca="1">DATEDIF(D12,TODAY(),"Y")</f>
        <v>59</v>
      </c>
      <c r="F12" s="6" t="s">
        <v>73</v>
      </c>
      <c r="G12" s="5" t="s">
        <v>72</v>
      </c>
      <c r="H12" s="3" t="s">
        <v>71</v>
      </c>
      <c r="I12" s="4" t="s">
        <v>70</v>
      </c>
      <c r="J12" s="3" t="s">
        <v>48</v>
      </c>
      <c r="K12" s="8">
        <v>43802</v>
      </c>
      <c r="L12">
        <f>COUNTIFS($C$2:C12,C12,$D$2:D12,D12)</f>
        <v>1</v>
      </c>
    </row>
    <row r="13" spans="1:12" ht="18.75" customHeight="1" x14ac:dyDescent="0.4">
      <c r="A13" s="3">
        <v>12</v>
      </c>
      <c r="B13" s="3" t="s">
        <v>69</v>
      </c>
      <c r="C13" s="3" t="s">
        <v>68</v>
      </c>
      <c r="D13" s="7">
        <v>32617</v>
      </c>
      <c r="E13" s="6">
        <f ca="1">DATEDIF(D13,TODAY(),"Y")</f>
        <v>32</v>
      </c>
      <c r="F13" s="6" t="s">
        <v>52</v>
      </c>
      <c r="G13" s="5" t="s">
        <v>51</v>
      </c>
      <c r="H13" s="3" t="s">
        <v>50</v>
      </c>
      <c r="I13" s="4" t="s">
        <v>67</v>
      </c>
      <c r="J13" s="3" t="s">
        <v>21</v>
      </c>
      <c r="K13" s="8">
        <v>43867</v>
      </c>
      <c r="L13">
        <f>COUNTIFS($C$2:C13,C13,$D$2:D13,D13)</f>
        <v>1</v>
      </c>
    </row>
    <row r="14" spans="1:12" ht="18.75" customHeight="1" x14ac:dyDescent="0.4">
      <c r="A14" s="3">
        <v>13</v>
      </c>
      <c r="B14" s="3" t="s">
        <v>66</v>
      </c>
      <c r="C14" s="3" t="s">
        <v>65</v>
      </c>
      <c r="D14" s="7">
        <v>33479</v>
      </c>
      <c r="E14" s="6">
        <f ca="1">DATEDIF(D14,TODAY(),"Y")</f>
        <v>30</v>
      </c>
      <c r="F14" s="6" t="s">
        <v>64</v>
      </c>
      <c r="G14" s="5" t="s">
        <v>63</v>
      </c>
      <c r="H14" s="3" t="s">
        <v>62</v>
      </c>
      <c r="I14" s="4" t="s">
        <v>61</v>
      </c>
      <c r="J14" s="3" t="s">
        <v>14</v>
      </c>
      <c r="K14" s="8">
        <v>43913</v>
      </c>
      <c r="L14">
        <f>COUNTIFS($C$2:C14,C14,$D$2:D14,D14)</f>
        <v>1</v>
      </c>
    </row>
    <row r="15" spans="1:12" ht="18.75" customHeight="1" x14ac:dyDescent="0.4">
      <c r="A15" s="3">
        <v>14</v>
      </c>
      <c r="B15" s="3" t="s">
        <v>60</v>
      </c>
      <c r="C15" s="3" t="s">
        <v>59</v>
      </c>
      <c r="D15" s="7">
        <v>22737</v>
      </c>
      <c r="E15" s="6">
        <f ca="1">DATEDIF(D15,TODAY(),"Y")</f>
        <v>59</v>
      </c>
      <c r="F15" s="6" t="s">
        <v>58</v>
      </c>
      <c r="G15" s="5" t="s">
        <v>57</v>
      </c>
      <c r="H15" s="3" t="s">
        <v>56</v>
      </c>
      <c r="I15" s="4" t="s">
        <v>55</v>
      </c>
      <c r="J15" s="3" t="s">
        <v>7</v>
      </c>
      <c r="K15" s="8">
        <v>43958</v>
      </c>
      <c r="L15">
        <f>COUNTIFS($C$2:C15,C15,$D$2:D15,D15)</f>
        <v>1</v>
      </c>
    </row>
    <row r="16" spans="1:12" ht="18.75" customHeight="1" x14ac:dyDescent="0.4">
      <c r="A16" s="3">
        <v>15</v>
      </c>
      <c r="B16" s="3" t="s">
        <v>54</v>
      </c>
      <c r="C16" s="3" t="s">
        <v>53</v>
      </c>
      <c r="D16" s="7">
        <v>34979</v>
      </c>
      <c r="E16" s="6">
        <f ca="1">DATEDIF(D16,TODAY(),"Y")</f>
        <v>26</v>
      </c>
      <c r="F16" s="6" t="s">
        <v>52</v>
      </c>
      <c r="G16" s="5" t="s">
        <v>51</v>
      </c>
      <c r="H16" s="3" t="s">
        <v>50</v>
      </c>
      <c r="I16" s="4" t="s">
        <v>49</v>
      </c>
      <c r="J16" s="3" t="s">
        <v>48</v>
      </c>
      <c r="K16" s="8">
        <v>44013</v>
      </c>
      <c r="L16">
        <f>COUNTIFS($C$2:C16,C16,$D$2:D16,D16)</f>
        <v>1</v>
      </c>
    </row>
    <row r="17" spans="1:12" ht="18.75" customHeight="1" x14ac:dyDescent="0.4">
      <c r="A17" s="3">
        <v>16</v>
      </c>
      <c r="B17" s="3" t="s">
        <v>47</v>
      </c>
      <c r="C17" s="3" t="s">
        <v>46</v>
      </c>
      <c r="D17" s="7">
        <v>34571</v>
      </c>
      <c r="E17" s="6">
        <f ca="1">DATEDIF(D17,TODAY(),"Y")</f>
        <v>27</v>
      </c>
      <c r="F17" s="6" t="s">
        <v>45</v>
      </c>
      <c r="G17" s="5" t="s">
        <v>44</v>
      </c>
      <c r="H17" s="3" t="s">
        <v>43</v>
      </c>
      <c r="I17" s="4" t="s">
        <v>42</v>
      </c>
      <c r="J17" s="3" t="s">
        <v>41</v>
      </c>
      <c r="K17" s="8">
        <v>44135</v>
      </c>
      <c r="L17">
        <f>COUNTIFS($C$2:C17,C17,$D$2:D17,D17)</f>
        <v>2</v>
      </c>
    </row>
    <row r="18" spans="1:12" ht="18.75" customHeight="1" x14ac:dyDescent="0.4">
      <c r="A18" s="3">
        <v>17</v>
      </c>
      <c r="B18" s="3" t="s">
        <v>40</v>
      </c>
      <c r="C18" s="3" t="s">
        <v>39</v>
      </c>
      <c r="D18" s="7">
        <v>28989</v>
      </c>
      <c r="E18" s="6">
        <f ca="1">DATEDIF(D18,TODAY(),"Y")</f>
        <v>42</v>
      </c>
      <c r="F18" s="6" t="s">
        <v>38</v>
      </c>
      <c r="G18" s="5" t="s">
        <v>37</v>
      </c>
      <c r="H18" s="3" t="s">
        <v>36</v>
      </c>
      <c r="I18" s="4" t="s">
        <v>35</v>
      </c>
      <c r="J18" s="3" t="s">
        <v>34</v>
      </c>
      <c r="K18" s="8">
        <v>44184</v>
      </c>
      <c r="L18">
        <f>COUNTIFS($C$2:C18,C18,$D$2:D18,D18)</f>
        <v>1</v>
      </c>
    </row>
    <row r="19" spans="1:12" ht="18.75" customHeight="1" x14ac:dyDescent="0.4">
      <c r="A19" s="3">
        <v>18</v>
      </c>
      <c r="B19" s="3" t="s">
        <v>33</v>
      </c>
      <c r="C19" s="3" t="s">
        <v>32</v>
      </c>
      <c r="D19" s="7">
        <v>31640</v>
      </c>
      <c r="E19" s="6">
        <f ca="1">DATEDIF(D19,TODAY(),"Y")</f>
        <v>35</v>
      </c>
      <c r="F19" s="6" t="s">
        <v>31</v>
      </c>
      <c r="G19" s="5" t="s">
        <v>30</v>
      </c>
      <c r="H19" s="3" t="s">
        <v>29</v>
      </c>
      <c r="I19" s="4" t="s">
        <v>28</v>
      </c>
      <c r="J19" s="3" t="s">
        <v>0</v>
      </c>
      <c r="K19" s="8">
        <v>44206</v>
      </c>
      <c r="L19">
        <f>COUNTIFS($C$2:C19,C19,$D$2:D19,D19)</f>
        <v>1</v>
      </c>
    </row>
    <row r="20" spans="1:12" ht="18.75" customHeight="1" x14ac:dyDescent="0.4">
      <c r="A20" s="3">
        <v>19</v>
      </c>
      <c r="B20" s="3" t="s">
        <v>27</v>
      </c>
      <c r="C20" s="3" t="s">
        <v>26</v>
      </c>
      <c r="D20" s="7">
        <v>27232</v>
      </c>
      <c r="E20" s="6">
        <f ca="1">DATEDIF(D20,TODAY(),"Y")</f>
        <v>47</v>
      </c>
      <c r="F20" s="6" t="s">
        <v>25</v>
      </c>
      <c r="G20" s="5" t="s">
        <v>24</v>
      </c>
      <c r="H20" s="3" t="s">
        <v>23</v>
      </c>
      <c r="I20" s="4" t="s">
        <v>22</v>
      </c>
      <c r="J20" s="3" t="s">
        <v>21</v>
      </c>
      <c r="K20" s="8">
        <v>44230</v>
      </c>
      <c r="L20">
        <f>COUNTIFS($C$2:C20,C20,$D$2:D20,D20)</f>
        <v>1</v>
      </c>
    </row>
    <row r="21" spans="1:12" ht="18.75" customHeight="1" x14ac:dyDescent="0.4">
      <c r="A21" s="3">
        <v>20</v>
      </c>
      <c r="B21" s="3" t="s">
        <v>20</v>
      </c>
      <c r="C21" s="3" t="s">
        <v>19</v>
      </c>
      <c r="D21" s="7">
        <v>20601</v>
      </c>
      <c r="E21" s="6">
        <f ca="1">DATEDIF(D21,TODAY(),"Y")</f>
        <v>65</v>
      </c>
      <c r="F21" s="6" t="s">
        <v>18</v>
      </c>
      <c r="G21" s="5" t="s">
        <v>17</v>
      </c>
      <c r="H21" s="3" t="s">
        <v>16</v>
      </c>
      <c r="I21" s="4" t="s">
        <v>15</v>
      </c>
      <c r="J21" s="3" t="s">
        <v>14</v>
      </c>
      <c r="K21" s="8">
        <v>44312</v>
      </c>
      <c r="L21">
        <f>COUNTIFS($C$2:C21,C21,$D$2:D21,D21)</f>
        <v>1</v>
      </c>
    </row>
    <row r="22" spans="1:12" ht="18.75" customHeight="1" x14ac:dyDescent="0.4">
      <c r="A22" s="3">
        <v>21</v>
      </c>
      <c r="B22" s="3" t="s">
        <v>13</v>
      </c>
      <c r="C22" s="3" t="s">
        <v>12</v>
      </c>
      <c r="D22" s="7">
        <v>32961</v>
      </c>
      <c r="E22" s="6">
        <f ca="1">DATEDIF(D22,TODAY(),"Y")</f>
        <v>31</v>
      </c>
      <c r="F22" s="6" t="s">
        <v>11</v>
      </c>
      <c r="G22" s="5" t="s">
        <v>10</v>
      </c>
      <c r="H22" s="3" t="s">
        <v>9</v>
      </c>
      <c r="I22" s="4" t="s">
        <v>8</v>
      </c>
      <c r="J22" s="3" t="s">
        <v>7</v>
      </c>
      <c r="K22" s="8">
        <v>44355</v>
      </c>
      <c r="L22">
        <f>COUNTIFS($C$2:C22,C22,$D$2:D22,D22)</f>
        <v>1</v>
      </c>
    </row>
    <row r="23" spans="1:12" ht="18.75" customHeight="1" x14ac:dyDescent="0.4">
      <c r="A23" s="3">
        <v>22</v>
      </c>
      <c r="B23" s="3" t="s">
        <v>6</v>
      </c>
      <c r="C23" s="3" t="s">
        <v>5</v>
      </c>
      <c r="D23" s="7">
        <v>31008</v>
      </c>
      <c r="E23" s="6">
        <f ca="1">DATEDIF(D23,TODAY(),"Y")</f>
        <v>37</v>
      </c>
      <c r="F23" s="6" t="s">
        <v>4</v>
      </c>
      <c r="G23" s="5" t="s">
        <v>3</v>
      </c>
      <c r="H23" s="3" t="s">
        <v>2</v>
      </c>
      <c r="I23" s="4" t="s">
        <v>1</v>
      </c>
      <c r="J23" s="3" t="s">
        <v>0</v>
      </c>
      <c r="K23" s="2">
        <v>44422</v>
      </c>
      <c r="L23">
        <f>COUNTIFS($C$2:C23,C23,$D$2:D23,D23)</f>
        <v>1</v>
      </c>
    </row>
    <row r="24" spans="1:12" ht="18.75" customHeight="1" x14ac:dyDescent="0.4"/>
    <row r="25" spans="1:12" ht="18.75" customHeight="1" x14ac:dyDescent="0.4"/>
    <row r="26" spans="1:12" ht="18.75" customHeight="1" x14ac:dyDescent="0.4"/>
    <row r="27" spans="1:12" ht="18.75" customHeight="1" x14ac:dyDescent="0.4"/>
    <row r="28" spans="1:12" ht="18.75" customHeight="1" x14ac:dyDescent="0.4"/>
    <row r="29" spans="1:12" ht="18.75" customHeight="1" x14ac:dyDescent="0.4"/>
  </sheetData>
  <autoFilter ref="A1:L23" xr:uid="{00000000-0009-0000-0000-000010000000}"/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5-2-2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中島幸子</cp:lastModifiedBy>
  <dcterms:created xsi:type="dcterms:W3CDTF">2021-12-25T05:52:17Z</dcterms:created>
  <dcterms:modified xsi:type="dcterms:W3CDTF">2021-12-25T05:52:55Z</dcterms:modified>
</cp:coreProperties>
</file>