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"/>
    </mc:Choice>
  </mc:AlternateContent>
  <xr:revisionPtr revIDLastSave="0" documentId="13_ncr:1_{F22C00EC-555D-4778-A454-E8AC353694F5}" xr6:coauthVersionLast="47" xr6:coauthVersionMax="47" xr10:uidLastSave="{00000000-0000-0000-0000-000000000000}"/>
  <bookViews>
    <workbookView xWindow="-120" yWindow="-120" windowWidth="21240" windowHeight="15390" xr2:uid="{00000000-000D-0000-FFFF-FFFF00000000}"/>
  </bookViews>
  <sheets>
    <sheet name="売上表" sheetId="1" r:id="rId1"/>
    <sheet name="GW価格表" sheetId="2" r:id="rId2"/>
    <sheet name="通常価格表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1" hidden="1">GW価格表!$A$1:$C$14</definedName>
    <definedName name="_xlnm._FilterDatabase" localSheetId="2" hidden="1">通常価格表!$A$1:$D$14</definedName>
    <definedName name="_xlnm._FilterDatabase" localSheetId="0" hidden="1">売上表!$B$1:$F$32</definedName>
    <definedName name="GW">GW価格表!$A$2:$D$22</definedName>
    <definedName name="v" localSheetId="1">#REF!</definedName>
    <definedName name="v" localSheetId="2">#REF!</definedName>
    <definedName name="v" localSheetId="0">#REF!</definedName>
    <definedName name="v">#REF!</definedName>
    <definedName name="あ" localSheetId="1">"A-"&amp;TEXT(ROW(#REF!),"000")</definedName>
    <definedName name="あ" localSheetId="2">"A-"&amp;TEXT(ROW(#REF!),"000")</definedName>
    <definedName name="あ" localSheetId="0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1">#REF!</definedName>
    <definedName name="インテリア" localSheetId="2">#REF!</definedName>
    <definedName name="インテリア" localSheetId="0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1">#REF!</definedName>
    <definedName name="営業1課" localSheetId="2">#REF!</definedName>
    <definedName name="営業1課" localSheetId="0">#REF!</definedName>
    <definedName name="営業1課">#REF!</definedName>
    <definedName name="営業2課" localSheetId="1">#REF!</definedName>
    <definedName name="営業2課" localSheetId="2">#REF!</definedName>
    <definedName name="営業2課" localSheetId="0">#REF!</definedName>
    <definedName name="営業2課">#REF!</definedName>
    <definedName name="関西" localSheetId="1">#REF!</definedName>
    <definedName name="関西" localSheetId="2">#REF!</definedName>
    <definedName name="関西" localSheetId="0">#REF!</definedName>
    <definedName name="関西">#REF!</definedName>
    <definedName name="関東" localSheetId="1">#REF!</definedName>
    <definedName name="関東" localSheetId="2">#REF!</definedName>
    <definedName name="関東" localSheetId="0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1">#REF!</definedName>
    <definedName name="高澤利也" localSheetId="2">#REF!</definedName>
    <definedName name="高澤利也" localSheetId="0">#REF!</definedName>
    <definedName name="高澤利也">#REF!</definedName>
    <definedName name="佐藤">'[2]クロス3-別方法'!$B$2:$E$2</definedName>
    <definedName name="雑貨" localSheetId="1">#REF!</definedName>
    <definedName name="雑貨" localSheetId="2">#REF!</definedName>
    <definedName name="雑貨" localSheetId="0">#REF!</definedName>
    <definedName name="雑貨">#REF!</definedName>
    <definedName name="資格名">[4]資格一覧!$A$2:$A$51</definedName>
    <definedName name="女" localSheetId="1">#REF!</definedName>
    <definedName name="女" localSheetId="2">#REF!</definedName>
    <definedName name="女" localSheetId="0">#REF!</definedName>
    <definedName name="女">#REF!</definedName>
    <definedName name="上原里香" localSheetId="1">#REF!</definedName>
    <definedName name="上原里香" localSheetId="2">#REF!</definedName>
    <definedName name="上原里香" localSheetId="0">#REF!</definedName>
    <definedName name="上原里香">#REF!</definedName>
    <definedName name="新谷勇作" localSheetId="1">#REF!</definedName>
    <definedName name="新谷勇作" localSheetId="2">#REF!</definedName>
    <definedName name="新谷勇作" localSheetId="0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1">#REF!</definedName>
    <definedName name="男" localSheetId="2">#REF!</definedName>
    <definedName name="男" localSheetId="0">#REF!</definedName>
    <definedName name="男">#REF!</definedName>
    <definedName name="中島">[5]合計3!$B$2:$B$9,[5]合計3!$E$7:$E$15</definedName>
    <definedName name="通常">通常価格表!$A$2:$D$22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1">#REF!</definedName>
    <definedName name="浜中美智" localSheetId="2">#REF!</definedName>
    <definedName name="浜中美智" localSheetId="0">#REF!</definedName>
    <definedName name="浜中美智">#REF!</definedName>
    <definedName name="福山雅子" localSheetId="1">#REF!</definedName>
    <definedName name="福山雅子" localSheetId="2">#REF!</definedName>
    <definedName name="福山雅子" localSheetId="0">#REF!</definedName>
    <definedName name="福山雅子">#REF!</definedName>
    <definedName name="法人格">[8]会社名2!$D$16:$D$19</definedName>
    <definedName name="名簿">[1]名簿!$B$2</definedName>
    <definedName name="有馬雪美" localSheetId="1">#REF!</definedName>
    <definedName name="有馬雪美" localSheetId="2">#REF!</definedName>
    <definedName name="有馬雪美" localSheetId="0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G4" i="1"/>
  <c r="G28" i="1"/>
  <c r="E7" i="1"/>
  <c r="E13" i="1"/>
  <c r="E19" i="1"/>
  <c r="E25" i="1"/>
  <c r="F33" i="1"/>
  <c r="G18" i="1"/>
  <c r="F3" i="1"/>
  <c r="F9" i="1"/>
  <c r="F15" i="1"/>
  <c r="F21" i="1"/>
  <c r="F27" i="1"/>
  <c r="G3" i="1"/>
  <c r="G19" i="1"/>
  <c r="E27" i="1"/>
  <c r="F4" i="1"/>
  <c r="F16" i="1"/>
  <c r="F22" i="1"/>
  <c r="G6" i="1"/>
  <c r="F29" i="1"/>
  <c r="E16" i="1"/>
  <c r="G10" i="1"/>
  <c r="F6" i="1"/>
  <c r="F18" i="1"/>
  <c r="F30" i="1"/>
  <c r="G27" i="1"/>
  <c r="E31" i="1"/>
  <c r="E11" i="1"/>
  <c r="E30" i="1"/>
  <c r="G29" i="1"/>
  <c r="F13" i="1"/>
  <c r="F19" i="1"/>
  <c r="F31" i="1"/>
  <c r="G30" i="1"/>
  <c r="E33" i="1"/>
  <c r="E18" i="1"/>
  <c r="E32" i="1"/>
  <c r="G31" i="1"/>
  <c r="F14" i="1"/>
  <c r="F26" i="1"/>
  <c r="G16" i="1"/>
  <c r="G32" i="1"/>
  <c r="G2" i="1"/>
  <c r="G9" i="1"/>
  <c r="G33" i="1"/>
  <c r="E8" i="1"/>
  <c r="E14" i="1"/>
  <c r="E20" i="1"/>
  <c r="G5" i="1"/>
  <c r="G21" i="1"/>
  <c r="F10" i="1"/>
  <c r="F28" i="1"/>
  <c r="G22" i="1"/>
  <c r="G13" i="1"/>
  <c r="E3" i="1"/>
  <c r="E9" i="1"/>
  <c r="E15" i="1"/>
  <c r="E21" i="1"/>
  <c r="E28" i="1"/>
  <c r="G7" i="1"/>
  <c r="G23" i="1"/>
  <c r="F5" i="1"/>
  <c r="F11" i="1"/>
  <c r="F17" i="1"/>
  <c r="F23" i="1"/>
  <c r="G8" i="1"/>
  <c r="G25" i="1"/>
  <c r="E26" i="1"/>
  <c r="G17" i="1"/>
  <c r="E4" i="1"/>
  <c r="E10" i="1"/>
  <c r="E22" i="1"/>
  <c r="E29" i="1"/>
  <c r="G26" i="1"/>
  <c r="F12" i="1"/>
  <c r="F24" i="1"/>
  <c r="G11" i="1"/>
  <c r="G20" i="1"/>
  <c r="E5" i="1"/>
  <c r="E17" i="1"/>
  <c r="E23" i="1"/>
  <c r="G12" i="1"/>
  <c r="F7" i="1"/>
  <c r="F25" i="1"/>
  <c r="G14" i="1"/>
  <c r="G24" i="1"/>
  <c r="E6" i="1"/>
  <c r="E12" i="1"/>
  <c r="E24" i="1"/>
  <c r="G15" i="1"/>
  <c r="F8" i="1"/>
  <c r="F20" i="1"/>
  <c r="F32" i="1"/>
  <c r="I15" i="1" l="1"/>
  <c r="I24" i="1"/>
  <c r="I14" i="1"/>
  <c r="I12" i="1"/>
  <c r="I20" i="1"/>
  <c r="I11" i="1"/>
  <c r="I26" i="1"/>
  <c r="I17" i="1"/>
  <c r="I25" i="1"/>
  <c r="I8" i="1"/>
  <c r="I23" i="1"/>
  <c r="I7" i="1"/>
  <c r="I13" i="1"/>
  <c r="I22" i="1"/>
  <c r="I21" i="1"/>
  <c r="I5" i="1"/>
  <c r="I33" i="1"/>
  <c r="I9" i="1"/>
  <c r="I2" i="1"/>
  <c r="I32" i="1"/>
  <c r="I16" i="1"/>
  <c r="I31" i="1"/>
  <c r="I30" i="1"/>
  <c r="I29" i="1"/>
  <c r="I27" i="1"/>
  <c r="I10" i="1"/>
  <c r="I6" i="1"/>
  <c r="I19" i="1"/>
  <c r="I3" i="1"/>
  <c r="I18" i="1"/>
  <c r="I28" i="1"/>
  <c r="I4" i="1"/>
</calcChain>
</file>

<file path=xl/sharedStrings.xml><?xml version="1.0" encoding="utf-8"?>
<sst xmlns="http://schemas.openxmlformats.org/spreadsheetml/2006/main" count="240" uniqueCount="54">
  <si>
    <t>通常</t>
    <rPh sb="0" eb="2">
      <t>ツウジョウ</t>
    </rPh>
    <phoneticPr fontId="3"/>
  </si>
  <si>
    <t>Ｎ005</t>
  </si>
  <si>
    <t>桜Beans</t>
    <rPh sb="0" eb="6">
      <t>サクラビーンズ</t>
    </rPh>
    <phoneticPr fontId="3"/>
  </si>
  <si>
    <t>D004</t>
  </si>
  <si>
    <t>菜ッ津堂</t>
    <rPh sb="0" eb="1">
      <t>ナ</t>
    </rPh>
    <rPh sb="1" eb="2">
      <t>ッ</t>
    </rPh>
    <rPh sb="2" eb="4">
      <t>ツドウ</t>
    </rPh>
    <phoneticPr fontId="3"/>
  </si>
  <si>
    <t>Ｎ008</t>
  </si>
  <si>
    <t>玲豆ん堂</t>
    <rPh sb="0" eb="4">
      <t>レイズンドウ</t>
    </rPh>
    <phoneticPr fontId="3"/>
  </si>
  <si>
    <t>D008</t>
  </si>
  <si>
    <t>D003</t>
  </si>
  <si>
    <t>美乾屋</t>
    <rPh sb="0" eb="1">
      <t>ビ</t>
    </rPh>
    <rPh sb="1" eb="2">
      <t>カワ</t>
    </rPh>
    <rPh sb="2" eb="3">
      <t>ヤ</t>
    </rPh>
    <phoneticPr fontId="3"/>
  </si>
  <si>
    <t>Ｎ001</t>
  </si>
  <si>
    <t>胡桃本舗</t>
    <rPh sb="0" eb="2">
      <t>クルミ</t>
    </rPh>
    <rPh sb="2" eb="4">
      <t>ホンポ</t>
    </rPh>
    <phoneticPr fontId="3"/>
  </si>
  <si>
    <t>Ｎ003</t>
  </si>
  <si>
    <t>Ｎ007</t>
  </si>
  <si>
    <t>D007</t>
  </si>
  <si>
    <t>D006</t>
  </si>
  <si>
    <t>Ｎ002</t>
  </si>
  <si>
    <t>Ｎ006</t>
  </si>
  <si>
    <t>Ｎ009</t>
  </si>
  <si>
    <t>GW</t>
    <phoneticPr fontId="3"/>
  </si>
  <si>
    <t>Ｎ011</t>
  </si>
  <si>
    <t>GW</t>
    <phoneticPr fontId="3"/>
  </si>
  <si>
    <t>Ｎ010</t>
  </si>
  <si>
    <t>D001</t>
  </si>
  <si>
    <t>Ｎ012</t>
  </si>
  <si>
    <t>D005</t>
  </si>
  <si>
    <t>Ｎ004</t>
  </si>
  <si>
    <t>備考</t>
    <rPh sb="0" eb="2">
      <t>ビコウ</t>
    </rPh>
    <phoneticPr fontId="3"/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</si>
  <si>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</si>
  <si>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</si>
  <si>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</si>
  <si>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3">
      <t>ゲンサンコク</t>
    </rPh>
    <phoneticPr fontId="3"/>
  </si>
  <si>
    <t>商品名</t>
    <rPh sb="0" eb="3">
      <t>ショウヒンメイ</t>
    </rPh>
    <phoneticPr fontId="3"/>
  </si>
  <si>
    <t>商品ID</t>
    <rPh sb="0" eb="2">
      <t>ショウヒン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</si>
  <si>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</si>
  <si>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</si>
  <si>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</si>
  <si>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カリフォルニア</t>
  </si>
  <si>
    <t>レーズン</t>
  </si>
  <si>
    <t>フィリピン</t>
  </si>
  <si>
    <t>マンゴー</t>
  </si>
  <si>
    <t>アメリカ</t>
  </si>
  <si>
    <t>プルーン</t>
  </si>
  <si>
    <t>ブルーベリー</t>
  </si>
  <si>
    <t>D002</t>
  </si>
  <si>
    <t>パイン</t>
  </si>
  <si>
    <t>マカデミア</t>
  </si>
  <si>
    <t>Ｎ013</t>
  </si>
  <si>
    <t>ピスタチオ</t>
  </si>
  <si>
    <t>クルミ</t>
  </si>
  <si>
    <t>インド</t>
  </si>
  <si>
    <t>カシューナッツ</t>
  </si>
  <si>
    <t>アーモンド</t>
  </si>
  <si>
    <t>原産国</t>
    <rPh sb="0" eb="2">
      <t>ゲンサン</t>
    </rPh>
    <rPh sb="2" eb="3">
      <t>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</si>
</sst>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2" xfId="1" applyFont="1" applyFill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Fill="1" applyBorder="1">
      <alignment vertical="center"/>
    </xf>
    <xf numFmtId="0" fontId="2" fillId="0" borderId="3" xfId="0" applyFont="1" applyFill="1" applyBorder="1">
      <alignment vertical="center"/>
    </xf>
    <xf numFmtId="38" fontId="2" fillId="0" borderId="2" xfId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2" borderId="5" xfId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>
      <alignment vertical="center"/>
    </xf>
    <xf numFmtId="38" fontId="2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9"/>
  <sheetViews>
    <sheetView tabSelected="1" workbookViewId="0">
      <selection activeCell="E25" sqref="E25"/>
    </sheetView>
  </sheetViews>
  <sheetFormatPr defaultColWidth="9" defaultRowHeight="18.75" x14ac:dyDescent="0.15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3.25" style="1" customWidth="1"/>
    <col min="7" max="7" width="7.125" style="3" customWidth="1"/>
    <col min="8" max="8" width="6.375" style="1" customWidth="1"/>
    <col min="9" max="9" width="9" style="1"/>
    <col min="10" max="10" width="8.125" style="2" customWidth="1"/>
    <col min="11" max="16384" width="9" style="1"/>
  </cols>
  <sheetData>
    <row r="1" spans="1:10" x14ac:dyDescent="0.15">
      <c r="A1" s="21" t="s">
        <v>36</v>
      </c>
      <c r="B1" s="17" t="s">
        <v>35</v>
      </c>
      <c r="C1" s="17" t="s">
        <v>34</v>
      </c>
      <c r="D1" s="20" t="s">
        <v>33</v>
      </c>
      <c r="E1" s="20" t="s">
        <v>32</v>
      </c>
      <c r="F1" s="19" t="s">
        <v>31</v>
      </c>
      <c r="G1" s="18" t="s">
        <v>30</v>
      </c>
      <c r="H1" s="17" t="s">
        <v>29</v>
      </c>
      <c r="I1" s="17" t="s">
        <v>28</v>
      </c>
      <c r="J1" s="17" t="s">
        <v>27</v>
      </c>
    </row>
    <row r="2" spans="1:10" x14ac:dyDescent="0.15">
      <c r="A2" s="15">
        <v>1</v>
      </c>
      <c r="B2" s="14">
        <v>44315</v>
      </c>
      <c r="C2" s="10" t="s">
        <v>11</v>
      </c>
      <c r="D2" s="10" t="s">
        <v>26</v>
      </c>
      <c r="E2" s="10" t="str">
        <f t="shared" ref="E2:E33" ca="1" si="0">VLOOKUP($D2,INDIRECT($J2),2,0)</f>
        <v>アーモンド</v>
      </c>
      <c r="F2" s="10" t="str">
        <f t="shared" ref="F2:F33" ca="1" si="1">VLOOKUP($D2,INDIRECT($J2),3,0)</f>
        <v>アメリカ</v>
      </c>
      <c r="G2" s="9">
        <f t="shared" ref="G2:G33" ca="1" si="2">VLOOKUP($D2,INDIRECT($J2),4,0)</f>
        <v>700</v>
      </c>
      <c r="H2" s="8">
        <v>29</v>
      </c>
      <c r="I2" s="13">
        <f t="shared" ref="I2:I33" ca="1" si="3">G2*H2</f>
        <v>20300</v>
      </c>
      <c r="J2" s="6" t="s">
        <v>19</v>
      </c>
    </row>
    <row r="3" spans="1:10" hidden="1" x14ac:dyDescent="0.15">
      <c r="A3" s="15">
        <v>2</v>
      </c>
      <c r="B3" s="14">
        <v>44315</v>
      </c>
      <c r="C3" s="10" t="s">
        <v>6</v>
      </c>
      <c r="D3" s="16" t="s">
        <v>23</v>
      </c>
      <c r="E3" s="10" t="str">
        <f t="shared" ca="1" si="0"/>
        <v>パイン</v>
      </c>
      <c r="F3" s="10" t="str">
        <f t="shared" ca="1" si="1"/>
        <v>フィリピン</v>
      </c>
      <c r="G3" s="9">
        <f t="shared" ca="1" si="2"/>
        <v>875</v>
      </c>
      <c r="H3" s="8">
        <v>6</v>
      </c>
      <c r="I3" s="13">
        <f t="shared" ca="1" si="3"/>
        <v>5250</v>
      </c>
      <c r="J3" s="6" t="s">
        <v>19</v>
      </c>
    </row>
    <row r="4" spans="1:10" hidden="1" x14ac:dyDescent="0.15">
      <c r="A4" s="15">
        <v>3</v>
      </c>
      <c r="B4" s="14">
        <v>44316</v>
      </c>
      <c r="C4" s="10" t="s">
        <v>11</v>
      </c>
      <c r="D4" s="10" t="s">
        <v>5</v>
      </c>
      <c r="E4" s="10" t="str">
        <f t="shared" ca="1" si="0"/>
        <v>クルミ</v>
      </c>
      <c r="F4" s="10" t="str">
        <f t="shared" ca="1" si="1"/>
        <v>カリフォルニア</v>
      </c>
      <c r="G4" s="9">
        <f t="shared" ca="1" si="2"/>
        <v>1750</v>
      </c>
      <c r="H4" s="8">
        <v>30</v>
      </c>
      <c r="I4" s="13">
        <f t="shared" ca="1" si="3"/>
        <v>52500</v>
      </c>
      <c r="J4" s="6" t="s">
        <v>19</v>
      </c>
    </row>
    <row r="5" spans="1:10" x14ac:dyDescent="0.15">
      <c r="A5" s="15">
        <v>4</v>
      </c>
      <c r="B5" s="14">
        <v>44317</v>
      </c>
      <c r="C5" s="10" t="s">
        <v>2</v>
      </c>
      <c r="D5" s="10" t="s">
        <v>12</v>
      </c>
      <c r="E5" s="10" t="str">
        <f t="shared" ca="1" si="0"/>
        <v>アーモンド</v>
      </c>
      <c r="F5" s="10" t="str">
        <f t="shared" ca="1" si="1"/>
        <v>アメリカ</v>
      </c>
      <c r="G5" s="9">
        <f t="shared" ca="1" si="2"/>
        <v>1260</v>
      </c>
      <c r="H5" s="8">
        <v>14</v>
      </c>
      <c r="I5" s="13">
        <f t="shared" ca="1" si="3"/>
        <v>17640</v>
      </c>
      <c r="J5" s="6" t="s">
        <v>19</v>
      </c>
    </row>
    <row r="6" spans="1:10" hidden="1" x14ac:dyDescent="0.15">
      <c r="A6" s="15">
        <v>5</v>
      </c>
      <c r="B6" s="14">
        <v>44317</v>
      </c>
      <c r="C6" s="10" t="s">
        <v>9</v>
      </c>
      <c r="D6" s="10" t="s">
        <v>17</v>
      </c>
      <c r="E6" s="10" t="str">
        <f t="shared" ca="1" si="0"/>
        <v>カシューナッツ</v>
      </c>
      <c r="F6" s="10" t="str">
        <f t="shared" ca="1" si="1"/>
        <v>インド</v>
      </c>
      <c r="G6" s="9">
        <f t="shared" ca="1" si="2"/>
        <v>700</v>
      </c>
      <c r="H6" s="8">
        <v>15</v>
      </c>
      <c r="I6" s="13">
        <f t="shared" ca="1" si="3"/>
        <v>10500</v>
      </c>
      <c r="J6" s="6" t="s">
        <v>19</v>
      </c>
    </row>
    <row r="7" spans="1:10" hidden="1" x14ac:dyDescent="0.15">
      <c r="A7" s="15">
        <v>6</v>
      </c>
      <c r="B7" s="14">
        <v>44317</v>
      </c>
      <c r="C7" s="10" t="s">
        <v>4</v>
      </c>
      <c r="D7" s="10" t="s">
        <v>3</v>
      </c>
      <c r="E7" s="10" t="str">
        <f t="shared" ca="1" si="0"/>
        <v>プルーン</v>
      </c>
      <c r="F7" s="10" t="str">
        <f t="shared" ca="1" si="1"/>
        <v>カリフォルニア</v>
      </c>
      <c r="G7" s="9">
        <f t="shared" ca="1" si="2"/>
        <v>1050</v>
      </c>
      <c r="H7" s="8">
        <v>27</v>
      </c>
      <c r="I7" s="13">
        <f t="shared" ca="1" si="3"/>
        <v>28350</v>
      </c>
      <c r="J7" s="6" t="s">
        <v>19</v>
      </c>
    </row>
    <row r="8" spans="1:10" hidden="1" x14ac:dyDescent="0.15">
      <c r="A8" s="15">
        <v>7</v>
      </c>
      <c r="B8" s="14">
        <v>44318</v>
      </c>
      <c r="C8" s="10" t="s">
        <v>11</v>
      </c>
      <c r="D8" s="10" t="s">
        <v>25</v>
      </c>
      <c r="E8" s="10" t="str">
        <f t="shared" ca="1" si="0"/>
        <v>プルーン</v>
      </c>
      <c r="F8" s="10" t="str">
        <f t="shared" ca="1" si="1"/>
        <v>アメリカ</v>
      </c>
      <c r="G8" s="9">
        <f t="shared" ca="1" si="2"/>
        <v>1050</v>
      </c>
      <c r="H8" s="8">
        <v>19</v>
      </c>
      <c r="I8" s="13">
        <f t="shared" ca="1" si="3"/>
        <v>19950</v>
      </c>
      <c r="J8" s="6" t="s">
        <v>19</v>
      </c>
    </row>
    <row r="9" spans="1:10" hidden="1" x14ac:dyDescent="0.15">
      <c r="A9" s="15">
        <v>8</v>
      </c>
      <c r="B9" s="14">
        <v>44318</v>
      </c>
      <c r="C9" s="8" t="s">
        <v>9</v>
      </c>
      <c r="D9" s="8" t="s">
        <v>10</v>
      </c>
      <c r="E9" s="10" t="str">
        <f t="shared" ca="1" si="0"/>
        <v>アーモンド</v>
      </c>
      <c r="F9" s="10" t="str">
        <f t="shared" ca="1" si="1"/>
        <v>カリフォルニア</v>
      </c>
      <c r="G9" s="9">
        <f t="shared" ca="1" si="2"/>
        <v>1260</v>
      </c>
      <c r="H9" s="8">
        <v>6</v>
      </c>
      <c r="I9" s="13">
        <f t="shared" ca="1" si="3"/>
        <v>7560</v>
      </c>
      <c r="J9" s="6" t="s">
        <v>19</v>
      </c>
    </row>
    <row r="10" spans="1:10" hidden="1" x14ac:dyDescent="0.15">
      <c r="A10" s="15">
        <v>9</v>
      </c>
      <c r="B10" s="14">
        <v>44318</v>
      </c>
      <c r="C10" s="8" t="s">
        <v>2</v>
      </c>
      <c r="D10" s="8" t="s">
        <v>20</v>
      </c>
      <c r="E10" s="10" t="str">
        <f t="shared" ca="1" si="0"/>
        <v>ピスタチオ</v>
      </c>
      <c r="F10" s="10" t="str">
        <f t="shared" ca="1" si="1"/>
        <v>アメリカ</v>
      </c>
      <c r="G10" s="9">
        <f t="shared" ca="1" si="2"/>
        <v>2100</v>
      </c>
      <c r="H10" s="8">
        <v>22</v>
      </c>
      <c r="I10" s="13">
        <f t="shared" ca="1" si="3"/>
        <v>46200</v>
      </c>
      <c r="J10" s="6" t="s">
        <v>21</v>
      </c>
    </row>
    <row r="11" spans="1:10" hidden="1" x14ac:dyDescent="0.15">
      <c r="A11" s="15">
        <v>10</v>
      </c>
      <c r="B11" s="14">
        <v>44319</v>
      </c>
      <c r="C11" s="10" t="s">
        <v>4</v>
      </c>
      <c r="D11" s="10" t="s">
        <v>14</v>
      </c>
      <c r="E11" s="10" t="str">
        <f t="shared" ca="1" si="0"/>
        <v>マンゴー</v>
      </c>
      <c r="F11" s="10" t="str">
        <f t="shared" ca="1" si="1"/>
        <v>フィリピン</v>
      </c>
      <c r="G11" s="9">
        <f t="shared" ca="1" si="2"/>
        <v>1959.9999999999998</v>
      </c>
      <c r="H11" s="8">
        <v>24</v>
      </c>
      <c r="I11" s="13">
        <f t="shared" ca="1" si="3"/>
        <v>47039.999999999993</v>
      </c>
      <c r="J11" s="6" t="s">
        <v>19</v>
      </c>
    </row>
    <row r="12" spans="1:10" hidden="1" x14ac:dyDescent="0.15">
      <c r="A12" s="15">
        <v>11</v>
      </c>
      <c r="B12" s="14">
        <v>44319</v>
      </c>
      <c r="C12" s="8" t="s">
        <v>9</v>
      </c>
      <c r="D12" s="8" t="s">
        <v>1</v>
      </c>
      <c r="E12" s="10" t="str">
        <f t="shared" ca="1" si="0"/>
        <v>カシューナッツ</v>
      </c>
      <c r="F12" s="10" t="str">
        <f t="shared" ca="1" si="1"/>
        <v>インド</v>
      </c>
      <c r="G12" s="9">
        <f t="shared" ca="1" si="2"/>
        <v>1645</v>
      </c>
      <c r="H12" s="8">
        <v>8</v>
      </c>
      <c r="I12" s="13">
        <f t="shared" ca="1" si="3"/>
        <v>13160</v>
      </c>
      <c r="J12" s="6" t="s">
        <v>19</v>
      </c>
    </row>
    <row r="13" spans="1:10" hidden="1" x14ac:dyDescent="0.15">
      <c r="A13" s="15">
        <v>12</v>
      </c>
      <c r="B13" s="14">
        <v>44319</v>
      </c>
      <c r="C13" s="8" t="s">
        <v>2</v>
      </c>
      <c r="D13" s="8" t="s">
        <v>24</v>
      </c>
      <c r="E13" s="10" t="str">
        <f t="shared" ca="1" si="0"/>
        <v>マカデミア</v>
      </c>
      <c r="F13" s="10" t="str">
        <f t="shared" ca="1" si="1"/>
        <v>アメリカ</v>
      </c>
      <c r="G13" s="9">
        <f t="shared" ca="1" si="2"/>
        <v>1050</v>
      </c>
      <c r="H13" s="8">
        <v>8</v>
      </c>
      <c r="I13" s="13">
        <f t="shared" ca="1" si="3"/>
        <v>8400</v>
      </c>
      <c r="J13" s="6" t="s">
        <v>19</v>
      </c>
    </row>
    <row r="14" spans="1:10" hidden="1" x14ac:dyDescent="0.15">
      <c r="A14" s="15">
        <v>13</v>
      </c>
      <c r="B14" s="14">
        <v>44320</v>
      </c>
      <c r="C14" s="10" t="s">
        <v>6</v>
      </c>
      <c r="D14" s="10" t="s">
        <v>16</v>
      </c>
      <c r="E14" s="10" t="str">
        <f t="shared" ca="1" si="0"/>
        <v>アーモンド</v>
      </c>
      <c r="F14" s="10" t="str">
        <f t="shared" ca="1" si="1"/>
        <v>カリフォルニア</v>
      </c>
      <c r="G14" s="9">
        <f t="shared" ca="1" si="2"/>
        <v>700</v>
      </c>
      <c r="H14" s="10">
        <v>18</v>
      </c>
      <c r="I14" s="13">
        <f t="shared" ca="1" si="3"/>
        <v>12600</v>
      </c>
      <c r="J14" s="6" t="s">
        <v>19</v>
      </c>
    </row>
    <row r="15" spans="1:10" hidden="1" x14ac:dyDescent="0.15">
      <c r="A15" s="15">
        <v>14</v>
      </c>
      <c r="B15" s="14">
        <v>44320</v>
      </c>
      <c r="C15" s="10" t="s">
        <v>9</v>
      </c>
      <c r="D15" s="10" t="s">
        <v>23</v>
      </c>
      <c r="E15" s="10" t="str">
        <f t="shared" ca="1" si="0"/>
        <v>パイン</v>
      </c>
      <c r="F15" s="10" t="str">
        <f t="shared" ca="1" si="1"/>
        <v>フィリピン</v>
      </c>
      <c r="G15" s="9">
        <f t="shared" ca="1" si="2"/>
        <v>875</v>
      </c>
      <c r="H15" s="10">
        <v>23</v>
      </c>
      <c r="I15" s="13">
        <f t="shared" ca="1" si="3"/>
        <v>20125</v>
      </c>
      <c r="J15" s="6" t="s">
        <v>19</v>
      </c>
    </row>
    <row r="16" spans="1:10" x14ac:dyDescent="0.15">
      <c r="A16" s="15">
        <v>15</v>
      </c>
      <c r="B16" s="14">
        <v>44320</v>
      </c>
      <c r="C16" s="10" t="s">
        <v>4</v>
      </c>
      <c r="D16" s="10" t="s">
        <v>5</v>
      </c>
      <c r="E16" s="10" t="str">
        <f t="shared" ca="1" si="0"/>
        <v>クルミ</v>
      </c>
      <c r="F16" s="10" t="str">
        <f t="shared" ca="1" si="1"/>
        <v>カリフォルニア</v>
      </c>
      <c r="G16" s="9">
        <f t="shared" ca="1" si="2"/>
        <v>1750</v>
      </c>
      <c r="H16" s="10">
        <v>16</v>
      </c>
      <c r="I16" s="13">
        <f t="shared" ca="1" si="3"/>
        <v>28000</v>
      </c>
      <c r="J16" s="6" t="s">
        <v>19</v>
      </c>
    </row>
    <row r="17" spans="1:10" x14ac:dyDescent="0.15">
      <c r="A17" s="15">
        <v>16</v>
      </c>
      <c r="B17" s="14">
        <v>44321</v>
      </c>
      <c r="C17" s="10" t="s">
        <v>11</v>
      </c>
      <c r="D17" s="10" t="s">
        <v>7</v>
      </c>
      <c r="E17" s="10" t="str">
        <f t="shared" ca="1" si="0"/>
        <v>レーズン</v>
      </c>
      <c r="F17" s="10" t="str">
        <f t="shared" ca="1" si="1"/>
        <v>カリフォルニア</v>
      </c>
      <c r="G17" s="9">
        <f t="shared" ca="1" si="2"/>
        <v>700</v>
      </c>
      <c r="H17" s="10">
        <v>30</v>
      </c>
      <c r="I17" s="13">
        <f t="shared" ca="1" si="3"/>
        <v>21000</v>
      </c>
      <c r="J17" s="6" t="s">
        <v>19</v>
      </c>
    </row>
    <row r="18" spans="1:10" x14ac:dyDescent="0.15">
      <c r="A18" s="15">
        <v>17</v>
      </c>
      <c r="B18" s="14">
        <v>44321</v>
      </c>
      <c r="C18" s="10" t="s">
        <v>2</v>
      </c>
      <c r="D18" s="10" t="s">
        <v>22</v>
      </c>
      <c r="E18" s="10" t="str">
        <f t="shared" ca="1" si="0"/>
        <v>ピスタチオ</v>
      </c>
      <c r="F18" s="10" t="str">
        <f t="shared" ca="1" si="1"/>
        <v>アメリカ</v>
      </c>
      <c r="G18" s="9">
        <f t="shared" ca="1" si="2"/>
        <v>1050</v>
      </c>
      <c r="H18" s="10">
        <v>28</v>
      </c>
      <c r="I18" s="13">
        <f t="shared" ca="1" si="3"/>
        <v>29400</v>
      </c>
      <c r="J18" s="6" t="s">
        <v>21</v>
      </c>
    </row>
    <row r="19" spans="1:10" x14ac:dyDescent="0.15">
      <c r="A19" s="15">
        <v>18</v>
      </c>
      <c r="B19" s="14">
        <v>44321</v>
      </c>
      <c r="C19" s="10" t="s">
        <v>6</v>
      </c>
      <c r="D19" s="10" t="s">
        <v>20</v>
      </c>
      <c r="E19" s="10" t="str">
        <f t="shared" ca="1" si="0"/>
        <v>ピスタチオ</v>
      </c>
      <c r="F19" s="10" t="str">
        <f t="shared" ca="1" si="1"/>
        <v>アメリカ</v>
      </c>
      <c r="G19" s="9">
        <f t="shared" ca="1" si="2"/>
        <v>2100</v>
      </c>
      <c r="H19" s="10">
        <v>20</v>
      </c>
      <c r="I19" s="13">
        <f t="shared" ca="1" si="3"/>
        <v>42000</v>
      </c>
      <c r="J19" s="6" t="s">
        <v>19</v>
      </c>
    </row>
    <row r="20" spans="1:10" s="5" customFormat="1" x14ac:dyDescent="0.15">
      <c r="A20" s="12">
        <v>19</v>
      </c>
      <c r="B20" s="11">
        <v>44322</v>
      </c>
      <c r="C20" s="8" t="s">
        <v>11</v>
      </c>
      <c r="D20" s="8" t="s">
        <v>18</v>
      </c>
      <c r="E20" s="10" t="str">
        <f t="shared" ca="1" si="0"/>
        <v>クルミ</v>
      </c>
      <c r="F20" s="10" t="str">
        <f t="shared" ca="1" si="1"/>
        <v>カリフォルニア</v>
      </c>
      <c r="G20" s="9">
        <f t="shared" ca="1" si="2"/>
        <v>1000</v>
      </c>
      <c r="H20" s="8">
        <v>14</v>
      </c>
      <c r="I20" s="7">
        <f t="shared" ca="1" si="3"/>
        <v>14000</v>
      </c>
      <c r="J20" s="6" t="s">
        <v>0</v>
      </c>
    </row>
    <row r="21" spans="1:10" s="5" customFormat="1" x14ac:dyDescent="0.15">
      <c r="A21" s="12">
        <v>20</v>
      </c>
      <c r="B21" s="11">
        <v>44323</v>
      </c>
      <c r="C21" s="8" t="s">
        <v>9</v>
      </c>
      <c r="D21" s="8" t="s">
        <v>8</v>
      </c>
      <c r="E21" s="10" t="str">
        <f t="shared" ca="1" si="0"/>
        <v>ブルーベリー</v>
      </c>
      <c r="F21" s="10" t="str">
        <f t="shared" ca="1" si="1"/>
        <v>アメリカ</v>
      </c>
      <c r="G21" s="9">
        <f t="shared" ca="1" si="2"/>
        <v>1800</v>
      </c>
      <c r="H21" s="8">
        <v>12</v>
      </c>
      <c r="I21" s="7">
        <f t="shared" ca="1" si="3"/>
        <v>21600</v>
      </c>
      <c r="J21" s="6" t="s">
        <v>0</v>
      </c>
    </row>
    <row r="22" spans="1:10" s="5" customFormat="1" x14ac:dyDescent="0.15">
      <c r="A22" s="12">
        <v>21</v>
      </c>
      <c r="B22" s="11">
        <v>44323</v>
      </c>
      <c r="C22" s="8" t="s">
        <v>4</v>
      </c>
      <c r="D22" s="8" t="s">
        <v>17</v>
      </c>
      <c r="E22" s="10" t="str">
        <f t="shared" ca="1" si="0"/>
        <v>カシューナッツ</v>
      </c>
      <c r="F22" s="10" t="str">
        <f t="shared" ca="1" si="1"/>
        <v>インド</v>
      </c>
      <c r="G22" s="9">
        <f t="shared" ca="1" si="2"/>
        <v>1000</v>
      </c>
      <c r="H22" s="8">
        <v>19</v>
      </c>
      <c r="I22" s="7">
        <f t="shared" ca="1" si="3"/>
        <v>19000</v>
      </c>
      <c r="J22" s="6" t="s">
        <v>0</v>
      </c>
    </row>
    <row r="23" spans="1:10" s="5" customFormat="1" x14ac:dyDescent="0.15">
      <c r="A23" s="12">
        <v>22</v>
      </c>
      <c r="B23" s="11">
        <v>44324</v>
      </c>
      <c r="C23" s="8" t="s">
        <v>11</v>
      </c>
      <c r="D23" s="8" t="s">
        <v>16</v>
      </c>
      <c r="E23" s="10" t="str">
        <f t="shared" ca="1" si="0"/>
        <v>アーモンド</v>
      </c>
      <c r="F23" s="10" t="str">
        <f t="shared" ca="1" si="1"/>
        <v>カリフォルニア</v>
      </c>
      <c r="G23" s="9">
        <f t="shared" ca="1" si="2"/>
        <v>1000</v>
      </c>
      <c r="H23" s="8">
        <v>14</v>
      </c>
      <c r="I23" s="7">
        <f t="shared" ca="1" si="3"/>
        <v>14000</v>
      </c>
      <c r="J23" s="6" t="s">
        <v>0</v>
      </c>
    </row>
    <row r="24" spans="1:10" s="5" customFormat="1" x14ac:dyDescent="0.15">
      <c r="A24" s="12">
        <v>23</v>
      </c>
      <c r="B24" s="11">
        <v>44324</v>
      </c>
      <c r="C24" s="8" t="s">
        <v>2</v>
      </c>
      <c r="D24" s="8" t="s">
        <v>15</v>
      </c>
      <c r="E24" s="10" t="str">
        <f t="shared" ca="1" si="0"/>
        <v>マンゴー</v>
      </c>
      <c r="F24" s="10" t="str">
        <f t="shared" ca="1" si="1"/>
        <v>フィリピン</v>
      </c>
      <c r="G24" s="9">
        <f t="shared" ca="1" si="2"/>
        <v>1000</v>
      </c>
      <c r="H24" s="8">
        <v>18</v>
      </c>
      <c r="I24" s="7">
        <f t="shared" ca="1" si="3"/>
        <v>18000</v>
      </c>
      <c r="J24" s="6" t="s">
        <v>0</v>
      </c>
    </row>
    <row r="25" spans="1:10" s="5" customFormat="1" x14ac:dyDescent="0.15">
      <c r="A25" s="12">
        <v>24</v>
      </c>
      <c r="B25" s="11">
        <v>44325</v>
      </c>
      <c r="C25" s="8" t="s">
        <v>4</v>
      </c>
      <c r="D25" s="8" t="s">
        <v>14</v>
      </c>
      <c r="E25" s="10" t="str">
        <f t="shared" ca="1" si="0"/>
        <v>マンゴー</v>
      </c>
      <c r="F25" s="10" t="str">
        <f t="shared" ca="1" si="1"/>
        <v>フィリピン</v>
      </c>
      <c r="G25" s="9">
        <f t="shared" ca="1" si="2"/>
        <v>2800</v>
      </c>
      <c r="H25" s="8">
        <v>17</v>
      </c>
      <c r="I25" s="7">
        <f t="shared" ca="1" si="3"/>
        <v>47600</v>
      </c>
      <c r="J25" s="6" t="s">
        <v>0</v>
      </c>
    </row>
    <row r="26" spans="1:10" s="5" customFormat="1" x14ac:dyDescent="0.15">
      <c r="A26" s="12">
        <v>25</v>
      </c>
      <c r="B26" s="11">
        <v>44325</v>
      </c>
      <c r="C26" s="8" t="s">
        <v>9</v>
      </c>
      <c r="D26" s="8" t="s">
        <v>13</v>
      </c>
      <c r="E26" s="10" t="str">
        <f t="shared" ca="1" si="0"/>
        <v>クルミ</v>
      </c>
      <c r="F26" s="10" t="str">
        <f t="shared" ca="1" si="1"/>
        <v>アメリカ</v>
      </c>
      <c r="G26" s="9">
        <f t="shared" ca="1" si="2"/>
        <v>1000</v>
      </c>
      <c r="H26" s="8">
        <v>15</v>
      </c>
      <c r="I26" s="7">
        <f t="shared" ca="1" si="3"/>
        <v>15000</v>
      </c>
      <c r="J26" s="6" t="s">
        <v>0</v>
      </c>
    </row>
    <row r="27" spans="1:10" s="5" customFormat="1" x14ac:dyDescent="0.15">
      <c r="A27" s="12">
        <v>26</v>
      </c>
      <c r="B27" s="11">
        <v>44326</v>
      </c>
      <c r="C27" s="8" t="s">
        <v>6</v>
      </c>
      <c r="D27" s="8" t="s">
        <v>12</v>
      </c>
      <c r="E27" s="10" t="str">
        <f t="shared" ca="1" si="0"/>
        <v>アーモンド</v>
      </c>
      <c r="F27" s="10" t="str">
        <f t="shared" ca="1" si="1"/>
        <v>アメリカ</v>
      </c>
      <c r="G27" s="9">
        <f t="shared" ca="1" si="2"/>
        <v>1800</v>
      </c>
      <c r="H27" s="8">
        <v>5</v>
      </c>
      <c r="I27" s="7">
        <f t="shared" ca="1" si="3"/>
        <v>9000</v>
      </c>
      <c r="J27" s="6" t="s">
        <v>0</v>
      </c>
    </row>
    <row r="28" spans="1:10" s="5" customFormat="1" x14ac:dyDescent="0.15">
      <c r="A28" s="12">
        <v>27</v>
      </c>
      <c r="B28" s="11">
        <v>44327</v>
      </c>
      <c r="C28" s="8" t="s">
        <v>11</v>
      </c>
      <c r="D28" s="8" t="s">
        <v>10</v>
      </c>
      <c r="E28" s="10" t="str">
        <f t="shared" ca="1" si="0"/>
        <v>アーモンド</v>
      </c>
      <c r="F28" s="10" t="str">
        <f t="shared" ca="1" si="1"/>
        <v>カリフォルニア</v>
      </c>
      <c r="G28" s="9">
        <f t="shared" ca="1" si="2"/>
        <v>1800</v>
      </c>
      <c r="H28" s="8">
        <v>6</v>
      </c>
      <c r="I28" s="7">
        <f t="shared" ca="1" si="3"/>
        <v>10800</v>
      </c>
      <c r="J28" s="6" t="s">
        <v>0</v>
      </c>
    </row>
    <row r="29" spans="1:10" s="5" customFormat="1" x14ac:dyDescent="0.15">
      <c r="A29" s="12">
        <v>28</v>
      </c>
      <c r="B29" s="11">
        <v>44328</v>
      </c>
      <c r="C29" s="8" t="s">
        <v>9</v>
      </c>
      <c r="D29" s="8" t="s">
        <v>8</v>
      </c>
      <c r="E29" s="10" t="str">
        <f t="shared" ca="1" si="0"/>
        <v>ブルーベリー</v>
      </c>
      <c r="F29" s="10" t="str">
        <f t="shared" ca="1" si="1"/>
        <v>アメリカ</v>
      </c>
      <c r="G29" s="9">
        <f t="shared" ca="1" si="2"/>
        <v>1800</v>
      </c>
      <c r="H29" s="8">
        <v>12</v>
      </c>
      <c r="I29" s="7">
        <f t="shared" ca="1" si="3"/>
        <v>21600</v>
      </c>
      <c r="J29" s="6" t="s">
        <v>0</v>
      </c>
    </row>
    <row r="30" spans="1:10" s="5" customFormat="1" x14ac:dyDescent="0.15">
      <c r="A30" s="12">
        <v>29</v>
      </c>
      <c r="B30" s="11">
        <v>44328</v>
      </c>
      <c r="C30" s="8" t="s">
        <v>2</v>
      </c>
      <c r="D30" s="8" t="s">
        <v>7</v>
      </c>
      <c r="E30" s="10" t="str">
        <f t="shared" ca="1" si="0"/>
        <v>レーズン</v>
      </c>
      <c r="F30" s="10" t="str">
        <f t="shared" ca="1" si="1"/>
        <v>カリフォルニア</v>
      </c>
      <c r="G30" s="9">
        <f t="shared" ca="1" si="2"/>
        <v>1000</v>
      </c>
      <c r="H30" s="8">
        <v>25</v>
      </c>
      <c r="I30" s="7">
        <f t="shared" ca="1" si="3"/>
        <v>25000</v>
      </c>
      <c r="J30" s="6" t="s">
        <v>0</v>
      </c>
    </row>
    <row r="31" spans="1:10" s="5" customFormat="1" x14ac:dyDescent="0.15">
      <c r="A31" s="12">
        <v>30</v>
      </c>
      <c r="B31" s="11">
        <v>44329</v>
      </c>
      <c r="C31" s="8" t="s">
        <v>6</v>
      </c>
      <c r="D31" s="8" t="s">
        <v>5</v>
      </c>
      <c r="E31" s="10" t="str">
        <f t="shared" ca="1" si="0"/>
        <v>クルミ</v>
      </c>
      <c r="F31" s="10" t="str">
        <f t="shared" ca="1" si="1"/>
        <v>カリフォルニア</v>
      </c>
      <c r="G31" s="9">
        <f t="shared" ca="1" si="2"/>
        <v>2500</v>
      </c>
      <c r="H31" s="8">
        <v>9</v>
      </c>
      <c r="I31" s="7">
        <f t="shared" ca="1" si="3"/>
        <v>22500</v>
      </c>
      <c r="J31" s="6" t="s">
        <v>0</v>
      </c>
    </row>
    <row r="32" spans="1:10" s="5" customFormat="1" x14ac:dyDescent="0.15">
      <c r="A32" s="12">
        <v>31</v>
      </c>
      <c r="B32" s="11">
        <v>44330</v>
      </c>
      <c r="C32" s="8" t="s">
        <v>4</v>
      </c>
      <c r="D32" s="8" t="s">
        <v>3</v>
      </c>
      <c r="E32" s="10" t="str">
        <f t="shared" ca="1" si="0"/>
        <v>プルーン</v>
      </c>
      <c r="F32" s="10" t="str">
        <f t="shared" ca="1" si="1"/>
        <v>カリフォルニア</v>
      </c>
      <c r="G32" s="9">
        <f t="shared" ca="1" si="2"/>
        <v>1500</v>
      </c>
      <c r="H32" s="8">
        <v>12</v>
      </c>
      <c r="I32" s="7">
        <f t="shared" ca="1" si="3"/>
        <v>18000</v>
      </c>
      <c r="J32" s="6" t="s">
        <v>0</v>
      </c>
    </row>
    <row r="33" spans="1:10" s="5" customFormat="1" x14ac:dyDescent="0.15">
      <c r="A33" s="12">
        <v>32</v>
      </c>
      <c r="B33" s="11">
        <v>44330</v>
      </c>
      <c r="C33" s="8" t="s">
        <v>2</v>
      </c>
      <c r="D33" s="8" t="s">
        <v>1</v>
      </c>
      <c r="E33" s="10" t="str">
        <f t="shared" ca="1" si="0"/>
        <v>カシューナッツ</v>
      </c>
      <c r="F33" s="10" t="str">
        <f t="shared" ca="1" si="1"/>
        <v>インド</v>
      </c>
      <c r="G33" s="9">
        <f t="shared" ca="1" si="2"/>
        <v>2350</v>
      </c>
      <c r="H33" s="8">
        <v>9</v>
      </c>
      <c r="I33" s="7">
        <f t="shared" ca="1" si="3"/>
        <v>21150</v>
      </c>
      <c r="J33" s="6" t="s">
        <v>0</v>
      </c>
    </row>
    <row r="34" spans="1:10" x14ac:dyDescent="0.15">
      <c r="B34" s="4"/>
    </row>
    <row r="35" spans="1:10" x14ac:dyDescent="0.15">
      <c r="B35" s="4"/>
    </row>
    <row r="36" spans="1:10" x14ac:dyDescent="0.15">
      <c r="B36" s="4"/>
    </row>
    <row r="37" spans="1:10" x14ac:dyDescent="0.15">
      <c r="B37" s="4"/>
    </row>
    <row r="38" spans="1:10" x14ac:dyDescent="0.15">
      <c r="B38" s="4"/>
    </row>
    <row r="39" spans="1:10" x14ac:dyDescent="0.15">
      <c r="B39" s="4"/>
    </row>
    <row r="40" spans="1:10" x14ac:dyDescent="0.15">
      <c r="B40" s="4"/>
    </row>
    <row r="41" spans="1:10" x14ac:dyDescent="0.15">
      <c r="B41" s="4"/>
    </row>
    <row r="42" spans="1:10" x14ac:dyDescent="0.15">
      <c r="B42" s="4"/>
    </row>
    <row r="43" spans="1:10" x14ac:dyDescent="0.15">
      <c r="B43" s="4"/>
    </row>
    <row r="44" spans="1:10" x14ac:dyDescent="0.15">
      <c r="B44" s="4"/>
    </row>
    <row r="45" spans="1:10" x14ac:dyDescent="0.15">
      <c r="B45" s="4"/>
    </row>
    <row r="46" spans="1:10" x14ac:dyDescent="0.15">
      <c r="B46" s="4"/>
    </row>
    <row r="47" spans="1:10" x14ac:dyDescent="0.15">
      <c r="B47" s="4"/>
    </row>
    <row r="48" spans="1:10" x14ac:dyDescent="0.15">
      <c r="B48" s="4"/>
    </row>
    <row r="49" spans="2:2" x14ac:dyDescent="0.15">
      <c r="B49" s="4"/>
    </row>
    <row r="50" spans="2:2" x14ac:dyDescent="0.15">
      <c r="B50" s="4"/>
    </row>
    <row r="51" spans="2:2" x14ac:dyDescent="0.15">
      <c r="B51" s="4"/>
    </row>
    <row r="52" spans="2:2" x14ac:dyDescent="0.15">
      <c r="B52" s="4"/>
    </row>
    <row r="53" spans="2:2" x14ac:dyDescent="0.15">
      <c r="B53" s="4"/>
    </row>
    <row r="54" spans="2:2" x14ac:dyDescent="0.15">
      <c r="B54" s="4"/>
    </row>
    <row r="55" spans="2:2" x14ac:dyDescent="0.15">
      <c r="B55" s="4"/>
    </row>
    <row r="56" spans="2:2" x14ac:dyDescent="0.15">
      <c r="B56" s="4"/>
    </row>
    <row r="57" spans="2:2" x14ac:dyDescent="0.15">
      <c r="B57" s="4"/>
    </row>
    <row r="58" spans="2:2" x14ac:dyDescent="0.15">
      <c r="B58" s="4"/>
    </row>
    <row r="59" spans="2:2" x14ac:dyDescent="0.15">
      <c r="B59" s="4"/>
    </row>
    <row r="60" spans="2:2" x14ac:dyDescent="0.15">
      <c r="B60" s="4"/>
    </row>
    <row r="61" spans="2:2" x14ac:dyDescent="0.15">
      <c r="B61" s="4"/>
    </row>
    <row r="62" spans="2:2" x14ac:dyDescent="0.15">
      <c r="B62" s="4"/>
    </row>
    <row r="63" spans="2:2" x14ac:dyDescent="0.15">
      <c r="B63" s="4"/>
    </row>
    <row r="64" spans="2:2" x14ac:dyDescent="0.15">
      <c r="B64" s="4"/>
    </row>
    <row r="65" spans="2:2" x14ac:dyDescent="0.15">
      <c r="B65" s="4"/>
    </row>
    <row r="66" spans="2:2" x14ac:dyDescent="0.15">
      <c r="B66" s="4"/>
    </row>
    <row r="67" spans="2:2" x14ac:dyDescent="0.15">
      <c r="B67" s="4"/>
    </row>
    <row r="68" spans="2:2" x14ac:dyDescent="0.15">
      <c r="B68" s="4"/>
    </row>
    <row r="69" spans="2:2" x14ac:dyDescent="0.15">
      <c r="B69" s="4"/>
    </row>
    <row r="70" spans="2:2" x14ac:dyDescent="0.15">
      <c r="B70" s="4"/>
    </row>
    <row r="71" spans="2:2" x14ac:dyDescent="0.15">
      <c r="B71" s="4"/>
    </row>
    <row r="72" spans="2:2" x14ac:dyDescent="0.15">
      <c r="B72" s="4"/>
    </row>
    <row r="73" spans="2:2" x14ac:dyDescent="0.15">
      <c r="B73" s="4"/>
    </row>
    <row r="74" spans="2:2" x14ac:dyDescent="0.15">
      <c r="B74" s="4"/>
    </row>
    <row r="75" spans="2:2" x14ac:dyDescent="0.15">
      <c r="B75" s="4"/>
    </row>
    <row r="76" spans="2:2" x14ac:dyDescent="0.15">
      <c r="B76" s="4"/>
    </row>
    <row r="77" spans="2:2" x14ac:dyDescent="0.15">
      <c r="B77" s="4"/>
    </row>
    <row r="78" spans="2:2" x14ac:dyDescent="0.15">
      <c r="B78" s="4"/>
    </row>
    <row r="79" spans="2:2" x14ac:dyDescent="0.15">
      <c r="B79" s="4"/>
    </row>
    <row r="80" spans="2:2" x14ac:dyDescent="0.15">
      <c r="B80" s="4"/>
    </row>
    <row r="81" spans="2:2" x14ac:dyDescent="0.15">
      <c r="B81" s="4"/>
    </row>
    <row r="82" spans="2:2" x14ac:dyDescent="0.15">
      <c r="B82" s="4"/>
    </row>
    <row r="83" spans="2:2" x14ac:dyDescent="0.15">
      <c r="B83" s="4"/>
    </row>
    <row r="84" spans="2:2" x14ac:dyDescent="0.15">
      <c r="B84" s="4"/>
    </row>
    <row r="85" spans="2:2" x14ac:dyDescent="0.15">
      <c r="B85" s="4"/>
    </row>
    <row r="86" spans="2:2" x14ac:dyDescent="0.15">
      <c r="B86" s="4"/>
    </row>
    <row r="87" spans="2:2" x14ac:dyDescent="0.15">
      <c r="B87" s="4"/>
    </row>
    <row r="88" spans="2:2" x14ac:dyDescent="0.15">
      <c r="B88" s="4"/>
    </row>
    <row r="89" spans="2:2" x14ac:dyDescent="0.15">
      <c r="B89" s="4"/>
    </row>
    <row r="90" spans="2:2" x14ac:dyDescent="0.15">
      <c r="B90" s="4"/>
    </row>
    <row r="91" spans="2:2" x14ac:dyDescent="0.15">
      <c r="B91" s="4"/>
    </row>
    <row r="92" spans="2:2" x14ac:dyDescent="0.15">
      <c r="B92" s="4"/>
    </row>
    <row r="93" spans="2:2" x14ac:dyDescent="0.15">
      <c r="B93" s="4"/>
    </row>
    <row r="94" spans="2:2" x14ac:dyDescent="0.15">
      <c r="B94" s="4"/>
    </row>
    <row r="95" spans="2:2" x14ac:dyDescent="0.15">
      <c r="B95" s="4"/>
    </row>
    <row r="96" spans="2:2" x14ac:dyDescent="0.15">
      <c r="B96" s="4"/>
    </row>
    <row r="97" spans="2:2" x14ac:dyDescent="0.15">
      <c r="B97" s="4"/>
    </row>
    <row r="98" spans="2:2" x14ac:dyDescent="0.15">
      <c r="B98" s="4"/>
    </row>
    <row r="99" spans="2:2" x14ac:dyDescent="0.15">
      <c r="B99" s="4"/>
    </row>
    <row r="100" spans="2:2" x14ac:dyDescent="0.15">
      <c r="B100" s="4"/>
    </row>
    <row r="101" spans="2:2" x14ac:dyDescent="0.15">
      <c r="B101" s="4"/>
    </row>
    <row r="102" spans="2:2" x14ac:dyDescent="0.15">
      <c r="B102" s="4"/>
    </row>
    <row r="103" spans="2:2" x14ac:dyDescent="0.15">
      <c r="B103" s="4"/>
    </row>
    <row r="104" spans="2:2" x14ac:dyDescent="0.15">
      <c r="B104" s="4"/>
    </row>
    <row r="105" spans="2:2" x14ac:dyDescent="0.15">
      <c r="B105" s="4"/>
    </row>
    <row r="106" spans="2:2" x14ac:dyDescent="0.15">
      <c r="B106" s="4"/>
    </row>
    <row r="107" spans="2:2" x14ac:dyDescent="0.15">
      <c r="B107" s="4"/>
    </row>
    <row r="108" spans="2:2" x14ac:dyDescent="0.15">
      <c r="B108" s="4"/>
    </row>
    <row r="109" spans="2:2" x14ac:dyDescent="0.15">
      <c r="B109" s="4"/>
    </row>
    <row r="110" spans="2:2" x14ac:dyDescent="0.15">
      <c r="B110" s="4"/>
    </row>
    <row r="111" spans="2:2" x14ac:dyDescent="0.15">
      <c r="B111" s="4"/>
    </row>
    <row r="112" spans="2:2" x14ac:dyDescent="0.15">
      <c r="B112" s="4"/>
    </row>
    <row r="113" spans="2:2" x14ac:dyDescent="0.15">
      <c r="B113" s="4"/>
    </row>
    <row r="114" spans="2:2" x14ac:dyDescent="0.15">
      <c r="B114" s="4"/>
    </row>
    <row r="115" spans="2:2" x14ac:dyDescent="0.15">
      <c r="B115" s="4"/>
    </row>
    <row r="116" spans="2:2" x14ac:dyDescent="0.15">
      <c r="B116" s="4"/>
    </row>
    <row r="117" spans="2:2" x14ac:dyDescent="0.15">
      <c r="B117" s="4"/>
    </row>
    <row r="118" spans="2:2" x14ac:dyDescent="0.15">
      <c r="B118" s="4"/>
    </row>
    <row r="119" spans="2:2" x14ac:dyDescent="0.15">
      <c r="B119" s="4"/>
    </row>
    <row r="120" spans="2:2" x14ac:dyDescent="0.15">
      <c r="B120" s="4"/>
    </row>
    <row r="121" spans="2:2" x14ac:dyDescent="0.15">
      <c r="B121" s="4"/>
    </row>
    <row r="122" spans="2:2" x14ac:dyDescent="0.15">
      <c r="B122" s="4"/>
    </row>
    <row r="123" spans="2:2" x14ac:dyDescent="0.15">
      <c r="B123" s="4"/>
    </row>
    <row r="124" spans="2:2" x14ac:dyDescent="0.15">
      <c r="B124" s="4"/>
    </row>
    <row r="125" spans="2:2" x14ac:dyDescent="0.15">
      <c r="B125" s="4"/>
    </row>
    <row r="126" spans="2:2" x14ac:dyDescent="0.15">
      <c r="B126" s="4"/>
    </row>
    <row r="127" spans="2:2" x14ac:dyDescent="0.15">
      <c r="B127" s="4"/>
    </row>
    <row r="128" spans="2:2" x14ac:dyDescent="0.15">
      <c r="B128" s="4"/>
    </row>
    <row r="129" spans="2:2" x14ac:dyDescent="0.15">
      <c r="B129" s="4"/>
    </row>
    <row r="130" spans="2:2" x14ac:dyDescent="0.15">
      <c r="B130" s="4"/>
    </row>
    <row r="131" spans="2:2" x14ac:dyDescent="0.15">
      <c r="B131" s="4"/>
    </row>
    <row r="132" spans="2:2" x14ac:dyDescent="0.15">
      <c r="B132" s="4"/>
    </row>
    <row r="133" spans="2:2" x14ac:dyDescent="0.15">
      <c r="B133" s="4"/>
    </row>
    <row r="134" spans="2:2" x14ac:dyDescent="0.15">
      <c r="B134" s="4"/>
    </row>
    <row r="135" spans="2:2" x14ac:dyDescent="0.15">
      <c r="B135" s="4"/>
    </row>
    <row r="136" spans="2:2" x14ac:dyDescent="0.15">
      <c r="B136" s="4"/>
    </row>
    <row r="137" spans="2:2" x14ac:dyDescent="0.15">
      <c r="B137" s="4"/>
    </row>
    <row r="138" spans="2:2" x14ac:dyDescent="0.15">
      <c r="B138" s="4"/>
    </row>
    <row r="139" spans="2:2" x14ac:dyDescent="0.15">
      <c r="B139" s="4"/>
    </row>
    <row r="140" spans="2:2" x14ac:dyDescent="0.15">
      <c r="B140" s="4"/>
    </row>
    <row r="141" spans="2:2" x14ac:dyDescent="0.15">
      <c r="B141" s="4"/>
    </row>
    <row r="142" spans="2:2" x14ac:dyDescent="0.15">
      <c r="B142" s="4"/>
    </row>
    <row r="143" spans="2:2" x14ac:dyDescent="0.15">
      <c r="B143" s="4"/>
    </row>
    <row r="144" spans="2:2" x14ac:dyDescent="0.15">
      <c r="B144" s="4"/>
    </row>
    <row r="145" spans="2:2" x14ac:dyDescent="0.15">
      <c r="B145" s="4"/>
    </row>
    <row r="146" spans="2:2" x14ac:dyDescent="0.15">
      <c r="B146" s="4"/>
    </row>
    <row r="147" spans="2:2" x14ac:dyDescent="0.15">
      <c r="B147" s="4"/>
    </row>
    <row r="148" spans="2:2" x14ac:dyDescent="0.15">
      <c r="B148" s="4"/>
    </row>
    <row r="149" spans="2:2" x14ac:dyDescent="0.15">
      <c r="B149" s="4"/>
    </row>
  </sheetData>
  <phoneticPr fontId="3"/>
  <dataValidations count="1">
    <dataValidation type="list" allowBlank="1" showInputMessage="1" showErrorMessage="1" sqref="C2:D33" xr:uid="{00000000-0002-0000-0000-000000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activeCell="A2" sqref="A2:D22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4" style="1" customWidth="1"/>
    <col min="4" max="4" width="9" style="3"/>
    <col min="5" max="16384" width="9" style="1"/>
  </cols>
  <sheetData>
    <row r="1" spans="1:4" x14ac:dyDescent="0.15">
      <c r="A1" s="20" t="s">
        <v>33</v>
      </c>
      <c r="B1" s="20" t="s">
        <v>32</v>
      </c>
      <c r="C1" s="20" t="s">
        <v>53</v>
      </c>
      <c r="D1" s="22" t="s">
        <v>30</v>
      </c>
    </row>
    <row r="2" spans="1:4" x14ac:dyDescent="0.15">
      <c r="A2" s="10" t="s">
        <v>10</v>
      </c>
      <c r="B2" s="10" t="s">
        <v>52</v>
      </c>
      <c r="C2" s="10" t="s">
        <v>37</v>
      </c>
      <c r="D2" s="9">
        <v>1260</v>
      </c>
    </row>
    <row r="3" spans="1:4" x14ac:dyDescent="0.15">
      <c r="A3" s="10" t="s">
        <v>16</v>
      </c>
      <c r="B3" s="10" t="s">
        <v>52</v>
      </c>
      <c r="C3" s="10" t="s">
        <v>37</v>
      </c>
      <c r="D3" s="9">
        <v>700</v>
      </c>
    </row>
    <row r="4" spans="1:4" x14ac:dyDescent="0.15">
      <c r="A4" s="10" t="s">
        <v>12</v>
      </c>
      <c r="B4" s="10" t="s">
        <v>52</v>
      </c>
      <c r="C4" s="10" t="s">
        <v>41</v>
      </c>
      <c r="D4" s="9">
        <v>1260</v>
      </c>
    </row>
    <row r="5" spans="1:4" x14ac:dyDescent="0.15">
      <c r="A5" s="10" t="s">
        <v>26</v>
      </c>
      <c r="B5" s="10" t="s">
        <v>52</v>
      </c>
      <c r="C5" s="10" t="s">
        <v>41</v>
      </c>
      <c r="D5" s="9">
        <v>700</v>
      </c>
    </row>
    <row r="6" spans="1:4" x14ac:dyDescent="0.15">
      <c r="A6" s="10" t="s">
        <v>1</v>
      </c>
      <c r="B6" s="10" t="s">
        <v>51</v>
      </c>
      <c r="C6" s="10" t="s">
        <v>50</v>
      </c>
      <c r="D6" s="9">
        <v>1645</v>
      </c>
    </row>
    <row r="7" spans="1:4" x14ac:dyDescent="0.15">
      <c r="A7" s="10" t="s">
        <v>17</v>
      </c>
      <c r="B7" s="10" t="s">
        <v>51</v>
      </c>
      <c r="C7" s="10" t="s">
        <v>50</v>
      </c>
      <c r="D7" s="9">
        <v>700</v>
      </c>
    </row>
    <row r="8" spans="1:4" x14ac:dyDescent="0.15">
      <c r="A8" s="10" t="s">
        <v>13</v>
      </c>
      <c r="B8" s="10" t="s">
        <v>49</v>
      </c>
      <c r="C8" s="10" t="s">
        <v>41</v>
      </c>
      <c r="D8" s="9">
        <v>700</v>
      </c>
    </row>
    <row r="9" spans="1:4" x14ac:dyDescent="0.15">
      <c r="A9" s="10" t="s">
        <v>5</v>
      </c>
      <c r="B9" s="10" t="s">
        <v>49</v>
      </c>
      <c r="C9" s="10" t="s">
        <v>37</v>
      </c>
      <c r="D9" s="9">
        <v>1750</v>
      </c>
    </row>
    <row r="10" spans="1:4" x14ac:dyDescent="0.15">
      <c r="A10" s="10" t="s">
        <v>18</v>
      </c>
      <c r="B10" s="10" t="s">
        <v>49</v>
      </c>
      <c r="C10" s="10" t="s">
        <v>37</v>
      </c>
      <c r="D10" s="9">
        <v>700</v>
      </c>
    </row>
    <row r="11" spans="1:4" x14ac:dyDescent="0.15">
      <c r="A11" s="10" t="s">
        <v>22</v>
      </c>
      <c r="B11" s="10" t="s">
        <v>48</v>
      </c>
      <c r="C11" s="10" t="s">
        <v>41</v>
      </c>
      <c r="D11" s="9">
        <v>1050</v>
      </c>
    </row>
    <row r="12" spans="1:4" x14ac:dyDescent="0.15">
      <c r="A12" s="10" t="s">
        <v>20</v>
      </c>
      <c r="B12" s="10" t="s">
        <v>48</v>
      </c>
      <c r="C12" s="10" t="s">
        <v>41</v>
      </c>
      <c r="D12" s="9">
        <v>2100</v>
      </c>
    </row>
    <row r="13" spans="1:4" x14ac:dyDescent="0.15">
      <c r="A13" s="10" t="s">
        <v>24</v>
      </c>
      <c r="B13" s="10" t="s">
        <v>46</v>
      </c>
      <c r="C13" s="10" t="s">
        <v>41</v>
      </c>
      <c r="D13" s="9">
        <v>1050</v>
      </c>
    </row>
    <row r="14" spans="1:4" x14ac:dyDescent="0.15">
      <c r="A14" s="10" t="s">
        <v>47</v>
      </c>
      <c r="B14" s="10" t="s">
        <v>46</v>
      </c>
      <c r="C14" s="10" t="s">
        <v>37</v>
      </c>
      <c r="D14" s="9">
        <v>1050</v>
      </c>
    </row>
    <row r="15" spans="1:4" x14ac:dyDescent="0.15">
      <c r="A15" s="10" t="s">
        <v>23</v>
      </c>
      <c r="B15" s="10" t="s">
        <v>45</v>
      </c>
      <c r="C15" s="10" t="s">
        <v>39</v>
      </c>
      <c r="D15" s="9">
        <v>875</v>
      </c>
    </row>
    <row r="16" spans="1:4" x14ac:dyDescent="0.15">
      <c r="A16" s="10" t="s">
        <v>44</v>
      </c>
      <c r="B16" s="10" t="s">
        <v>43</v>
      </c>
      <c r="C16" s="10" t="s">
        <v>41</v>
      </c>
      <c r="D16" s="9">
        <v>700</v>
      </c>
    </row>
    <row r="17" spans="1:4" x14ac:dyDescent="0.15">
      <c r="A17" s="10" t="s">
        <v>8</v>
      </c>
      <c r="B17" s="10" t="s">
        <v>43</v>
      </c>
      <c r="C17" s="10" t="s">
        <v>41</v>
      </c>
      <c r="D17" s="9">
        <v>1260</v>
      </c>
    </row>
    <row r="18" spans="1:4" x14ac:dyDescent="0.15">
      <c r="A18" s="10" t="s">
        <v>3</v>
      </c>
      <c r="B18" s="10" t="s">
        <v>42</v>
      </c>
      <c r="C18" s="10" t="s">
        <v>37</v>
      </c>
      <c r="D18" s="9">
        <v>1050</v>
      </c>
    </row>
    <row r="19" spans="1:4" x14ac:dyDescent="0.15">
      <c r="A19" s="10" t="s">
        <v>25</v>
      </c>
      <c r="B19" s="10" t="s">
        <v>42</v>
      </c>
      <c r="C19" s="10" t="s">
        <v>41</v>
      </c>
      <c r="D19" s="9">
        <v>1050</v>
      </c>
    </row>
    <row r="20" spans="1:4" x14ac:dyDescent="0.15">
      <c r="A20" s="10" t="s">
        <v>15</v>
      </c>
      <c r="B20" s="10" t="s">
        <v>40</v>
      </c>
      <c r="C20" s="10" t="s">
        <v>39</v>
      </c>
      <c r="D20" s="9">
        <v>700</v>
      </c>
    </row>
    <row r="21" spans="1:4" x14ac:dyDescent="0.15">
      <c r="A21" s="10" t="s">
        <v>14</v>
      </c>
      <c r="B21" s="10" t="s">
        <v>40</v>
      </c>
      <c r="C21" s="10" t="s">
        <v>39</v>
      </c>
      <c r="D21" s="9">
        <v>1959.9999999999998</v>
      </c>
    </row>
    <row r="22" spans="1:4" x14ac:dyDescent="0.15">
      <c r="A22" s="10" t="s">
        <v>7</v>
      </c>
      <c r="B22" s="10" t="s">
        <v>38</v>
      </c>
      <c r="C22" s="10" t="s">
        <v>37</v>
      </c>
      <c r="D22" s="9">
        <v>700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workbookViewId="0">
      <selection activeCell="A2" sqref="A2:D22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4" style="1" customWidth="1"/>
    <col min="4" max="4" width="9" style="3"/>
    <col min="5" max="16384" width="9" style="1"/>
  </cols>
  <sheetData>
    <row r="1" spans="1:4" x14ac:dyDescent="0.15">
      <c r="A1" s="20" t="s">
        <v>33</v>
      </c>
      <c r="B1" s="20" t="s">
        <v>32</v>
      </c>
      <c r="C1" s="20" t="s">
        <v>53</v>
      </c>
      <c r="D1" s="22" t="s">
        <v>30</v>
      </c>
    </row>
    <row r="2" spans="1:4" x14ac:dyDescent="0.15">
      <c r="A2" s="10" t="s">
        <v>10</v>
      </c>
      <c r="B2" s="10" t="s">
        <v>52</v>
      </c>
      <c r="C2" s="10" t="s">
        <v>37</v>
      </c>
      <c r="D2" s="9">
        <v>1800</v>
      </c>
    </row>
    <row r="3" spans="1:4" x14ac:dyDescent="0.15">
      <c r="A3" s="10" t="s">
        <v>16</v>
      </c>
      <c r="B3" s="10" t="s">
        <v>52</v>
      </c>
      <c r="C3" s="10" t="s">
        <v>37</v>
      </c>
      <c r="D3" s="9">
        <v>1000</v>
      </c>
    </row>
    <row r="4" spans="1:4" x14ac:dyDescent="0.15">
      <c r="A4" s="10" t="s">
        <v>12</v>
      </c>
      <c r="B4" s="10" t="s">
        <v>52</v>
      </c>
      <c r="C4" s="10" t="s">
        <v>41</v>
      </c>
      <c r="D4" s="9">
        <v>1800</v>
      </c>
    </row>
    <row r="5" spans="1:4" x14ac:dyDescent="0.15">
      <c r="A5" s="10" t="s">
        <v>26</v>
      </c>
      <c r="B5" s="10" t="s">
        <v>52</v>
      </c>
      <c r="C5" s="10" t="s">
        <v>41</v>
      </c>
      <c r="D5" s="9">
        <v>1000</v>
      </c>
    </row>
    <row r="6" spans="1:4" x14ac:dyDescent="0.15">
      <c r="A6" s="10" t="s">
        <v>1</v>
      </c>
      <c r="B6" s="10" t="s">
        <v>51</v>
      </c>
      <c r="C6" s="10" t="s">
        <v>50</v>
      </c>
      <c r="D6" s="9">
        <v>2350</v>
      </c>
    </row>
    <row r="7" spans="1:4" x14ac:dyDescent="0.15">
      <c r="A7" s="10" t="s">
        <v>17</v>
      </c>
      <c r="B7" s="10" t="s">
        <v>51</v>
      </c>
      <c r="C7" s="10" t="s">
        <v>50</v>
      </c>
      <c r="D7" s="9">
        <v>1000</v>
      </c>
    </row>
    <row r="8" spans="1:4" x14ac:dyDescent="0.15">
      <c r="A8" s="10" t="s">
        <v>13</v>
      </c>
      <c r="B8" s="10" t="s">
        <v>49</v>
      </c>
      <c r="C8" s="10" t="s">
        <v>41</v>
      </c>
      <c r="D8" s="9">
        <v>1000</v>
      </c>
    </row>
    <row r="9" spans="1:4" x14ac:dyDescent="0.15">
      <c r="A9" s="10" t="s">
        <v>5</v>
      </c>
      <c r="B9" s="10" t="s">
        <v>49</v>
      </c>
      <c r="C9" s="10" t="s">
        <v>37</v>
      </c>
      <c r="D9" s="9">
        <v>2500</v>
      </c>
    </row>
    <row r="10" spans="1:4" x14ac:dyDescent="0.15">
      <c r="A10" s="10" t="s">
        <v>18</v>
      </c>
      <c r="B10" s="10" t="s">
        <v>49</v>
      </c>
      <c r="C10" s="10" t="s">
        <v>37</v>
      </c>
      <c r="D10" s="9">
        <v>1000</v>
      </c>
    </row>
    <row r="11" spans="1:4" x14ac:dyDescent="0.15">
      <c r="A11" s="10" t="s">
        <v>22</v>
      </c>
      <c r="B11" s="10" t="s">
        <v>48</v>
      </c>
      <c r="C11" s="10" t="s">
        <v>41</v>
      </c>
      <c r="D11" s="9">
        <v>1500</v>
      </c>
    </row>
    <row r="12" spans="1:4" x14ac:dyDescent="0.15">
      <c r="A12" s="10" t="s">
        <v>20</v>
      </c>
      <c r="B12" s="10" t="s">
        <v>48</v>
      </c>
      <c r="C12" s="10" t="s">
        <v>41</v>
      </c>
      <c r="D12" s="9">
        <v>3000</v>
      </c>
    </row>
    <row r="13" spans="1:4" x14ac:dyDescent="0.15">
      <c r="A13" s="10" t="s">
        <v>24</v>
      </c>
      <c r="B13" s="10" t="s">
        <v>46</v>
      </c>
      <c r="C13" s="10" t="s">
        <v>41</v>
      </c>
      <c r="D13" s="9">
        <v>1500</v>
      </c>
    </row>
    <row r="14" spans="1:4" x14ac:dyDescent="0.15">
      <c r="A14" s="10" t="s">
        <v>47</v>
      </c>
      <c r="B14" s="10" t="s">
        <v>46</v>
      </c>
      <c r="C14" s="10" t="s">
        <v>37</v>
      </c>
      <c r="D14" s="9">
        <v>1500</v>
      </c>
    </row>
    <row r="15" spans="1:4" x14ac:dyDescent="0.15">
      <c r="A15" s="10" t="s">
        <v>23</v>
      </c>
      <c r="B15" s="10" t="s">
        <v>45</v>
      </c>
      <c r="C15" s="10" t="s">
        <v>39</v>
      </c>
      <c r="D15" s="9">
        <v>1250</v>
      </c>
    </row>
    <row r="16" spans="1:4" x14ac:dyDescent="0.15">
      <c r="A16" s="10" t="s">
        <v>44</v>
      </c>
      <c r="B16" s="10" t="s">
        <v>43</v>
      </c>
      <c r="C16" s="10" t="s">
        <v>41</v>
      </c>
      <c r="D16" s="9">
        <v>1000</v>
      </c>
    </row>
    <row r="17" spans="1:4" x14ac:dyDescent="0.15">
      <c r="A17" s="10" t="s">
        <v>8</v>
      </c>
      <c r="B17" s="10" t="s">
        <v>43</v>
      </c>
      <c r="C17" s="10" t="s">
        <v>41</v>
      </c>
      <c r="D17" s="9">
        <v>1800</v>
      </c>
    </row>
    <row r="18" spans="1:4" x14ac:dyDescent="0.15">
      <c r="A18" s="10" t="s">
        <v>3</v>
      </c>
      <c r="B18" s="10" t="s">
        <v>42</v>
      </c>
      <c r="C18" s="10" t="s">
        <v>37</v>
      </c>
      <c r="D18" s="9">
        <v>1500</v>
      </c>
    </row>
    <row r="19" spans="1:4" x14ac:dyDescent="0.15">
      <c r="A19" s="10" t="s">
        <v>25</v>
      </c>
      <c r="B19" s="10" t="s">
        <v>42</v>
      </c>
      <c r="C19" s="10" t="s">
        <v>41</v>
      </c>
      <c r="D19" s="9">
        <v>1500</v>
      </c>
    </row>
    <row r="20" spans="1:4" x14ac:dyDescent="0.15">
      <c r="A20" s="10" t="s">
        <v>15</v>
      </c>
      <c r="B20" s="10" t="s">
        <v>40</v>
      </c>
      <c r="C20" s="10" t="s">
        <v>39</v>
      </c>
      <c r="D20" s="9">
        <v>1000</v>
      </c>
    </row>
    <row r="21" spans="1:4" x14ac:dyDescent="0.15">
      <c r="A21" s="10" t="s">
        <v>14</v>
      </c>
      <c r="B21" s="10" t="s">
        <v>40</v>
      </c>
      <c r="C21" s="10" t="s">
        <v>39</v>
      </c>
      <c r="D21" s="9">
        <v>2800</v>
      </c>
    </row>
    <row r="22" spans="1:4" x14ac:dyDescent="0.15">
      <c r="A22" s="10" t="s">
        <v>7</v>
      </c>
      <c r="B22" s="10" t="s">
        <v>38</v>
      </c>
      <c r="C22" s="10" t="s">
        <v>37</v>
      </c>
      <c r="D22" s="9">
        <v>1000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売上表</vt:lpstr>
      <vt:lpstr>GW価格表</vt:lpstr>
      <vt:lpstr>通常価格表</vt:lpstr>
      <vt:lpstr>GW</vt:lpstr>
      <vt:lpstr>通常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2021-07-17T06:51:54Z</dcterms:created>
  <dcterms:modified xsi:type="dcterms:W3CDTF">2021-07-25T10:20:19Z</dcterms:modified>
</cp:coreProperties>
</file>