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4892" windowHeight="8616" tabRatio="799" activeTab="2"/>
  </bookViews>
  <sheets>
    <sheet name="解答レポート 1" sheetId="81" r:id="rId1"/>
    <sheet name="商品陳列条件" sheetId="7" r:id="rId2"/>
    <sheet name="商品陳列比較" sheetId="80" r:id="rId3"/>
  </sheets>
  <definedNames>
    <definedName name="solver_adj" localSheetId="1" hidden="1">商品陳列条件!$D$19:$D$24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商品陳列条件!$D$19</definedName>
    <definedName name="solver_lhs2" localSheetId="1" hidden="1">商品陳列条件!$D$19:$D$24</definedName>
    <definedName name="solver_lhs3" localSheetId="1" hidden="1">商品陳列条件!$D$19:$D$24</definedName>
    <definedName name="solver_lhs4" localSheetId="1" hidden="1">商品陳列条件!$D$19:$D$24</definedName>
    <definedName name="solver_lhs5" localSheetId="1" hidden="1">商品陳列条件!$D$21</definedName>
    <definedName name="solver_lhs6" localSheetId="1" hidden="1">商品陳列条件!$D$25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6</definedName>
    <definedName name="solver_nwt" localSheetId="1" hidden="1">1</definedName>
    <definedName name="solver_opt" localSheetId="1" hidden="1">商品陳列条件!$F$25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4</definedName>
    <definedName name="solver_rel4" localSheetId="1" hidden="1">3</definedName>
    <definedName name="solver_rel5" localSheetId="1" hidden="1">3</definedName>
    <definedName name="solver_rel6" localSheetId="1" hidden="1">2</definedName>
    <definedName name="solver_rhs1" localSheetId="1" hidden="1">商品陳列条件!$B$12</definedName>
    <definedName name="solver_rhs2" localSheetId="1" hidden="1">商品陳列条件!$B$14</definedName>
    <definedName name="solver_rhs3" localSheetId="1" hidden="1">整数</definedName>
    <definedName name="solver_rhs4" localSheetId="1" hidden="1">商品陳列条件!$B$15</definedName>
    <definedName name="solver_rhs5" localSheetId="1" hidden="1">商品陳列条件!$B$13</definedName>
    <definedName name="solver_rhs6" localSheetId="1" hidden="1">商品陳列条件!$B$11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H31" i="80" l="1"/>
  <c r="H30" i="80"/>
  <c r="H29" i="80"/>
  <c r="H28" i="80"/>
  <c r="H27" i="80"/>
  <c r="H26" i="80"/>
  <c r="E20" i="80"/>
  <c r="F20" i="80" s="1"/>
  <c r="E19" i="80"/>
  <c r="F19" i="80" s="1"/>
  <c r="E18" i="80"/>
  <c r="F18" i="80" s="1"/>
  <c r="E17" i="80"/>
  <c r="F17" i="80" s="1"/>
  <c r="E16" i="80"/>
  <c r="F16" i="80" s="1"/>
  <c r="E15" i="80"/>
  <c r="F15" i="80" s="1"/>
  <c r="D25" i="7"/>
  <c r="E20" i="7"/>
  <c r="F20" i="7" s="1"/>
  <c r="E21" i="7"/>
  <c r="F21" i="7" s="1"/>
  <c r="E22" i="7"/>
  <c r="F22" i="7" s="1"/>
  <c r="E23" i="7"/>
  <c r="F23" i="7" s="1"/>
  <c r="E24" i="7"/>
  <c r="F24" i="7" s="1"/>
  <c r="E19" i="7"/>
  <c r="E25" i="7" s="1"/>
  <c r="H32" i="80"/>
  <c r="G32" i="80"/>
  <c r="F32" i="80"/>
  <c r="E32" i="80"/>
  <c r="D32" i="80"/>
  <c r="D21" i="80"/>
  <c r="E21" i="80"/>
  <c r="D10" i="80"/>
  <c r="E9" i="80"/>
  <c r="F9" i="80" s="1"/>
  <c r="E8" i="80"/>
  <c r="F8" i="80" s="1"/>
  <c r="E7" i="80"/>
  <c r="F7" i="80" s="1"/>
  <c r="E6" i="80"/>
  <c r="F6" i="80" s="1"/>
  <c r="E5" i="80"/>
  <c r="F5" i="80" s="1"/>
  <c r="E4" i="80"/>
  <c r="E10" i="80" s="1"/>
  <c r="F19" i="7" l="1"/>
  <c r="F25" i="7" s="1"/>
  <c r="F21" i="80"/>
  <c r="F4" i="80"/>
  <c r="F10" i="80" s="1"/>
</calcChain>
</file>

<file path=xl/sharedStrings.xml><?xml version="1.0" encoding="utf-8"?>
<sst xmlns="http://schemas.openxmlformats.org/spreadsheetml/2006/main" count="194" uniqueCount="89">
  <si>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</si>
  <si>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</si>
  <si>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液体洗剤</t>
    <rPh sb="0" eb="2">
      <t>エキタイ</t>
    </rPh>
    <rPh sb="2" eb="4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</si>
  <si>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</si>
  <si>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</si>
  <si>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</si>
  <si>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商品情報</t>
    <rPh sb="0" eb="2">
      <t>ショウヒン</t>
    </rPh>
    <rPh sb="2" eb="4">
      <t>ジョウホウ</t>
    </rPh>
    <phoneticPr fontId="1"/>
  </si>
  <si>
    <t>陳列数</t>
    <rPh sb="0" eb="2">
      <t>チンレツ</t>
    </rPh>
    <rPh sb="2" eb="3">
      <t>スウ</t>
    </rPh>
    <phoneticPr fontId="1"/>
  </si>
  <si>
    <t>全体陳列数</t>
    <rPh sb="0" eb="2">
      <t>ゼンタイ</t>
    </rPh>
    <rPh sb="2" eb="4">
      <t>チンレツ</t>
    </rPh>
    <rPh sb="4" eb="5">
      <t>スウ</t>
    </rPh>
    <phoneticPr fontId="1"/>
  </si>
  <si>
    <t>個数/1列</t>
    <rPh sb="0" eb="1">
      <t>コ</t>
    </rPh>
    <rPh sb="1" eb="2">
      <t>スウ</t>
    </rPh>
    <rPh sb="4" eb="5">
      <t>レツ</t>
    </rPh>
    <phoneticPr fontId="1"/>
  </si>
  <si>
    <t>最大陳列数/商品</t>
    <rPh sb="0" eb="2">
      <t>サイダイ</t>
    </rPh>
    <rPh sb="2" eb="4">
      <t>チンレツ</t>
    </rPh>
    <rPh sb="4" eb="5">
      <t>スウ</t>
    </rPh>
    <rPh sb="6" eb="8">
      <t>ショウヒン</t>
    </rPh>
    <phoneticPr fontId="1"/>
  </si>
  <si>
    <t>最小陳列数/商品</t>
    <rPh sb="0" eb="2">
      <t>サイショウ</t>
    </rPh>
    <rPh sb="2" eb="4">
      <t>チンレツ</t>
    </rPh>
    <rPh sb="4" eb="5">
      <t>スウ</t>
    </rPh>
    <rPh sb="6" eb="8">
      <t>ショウヒン</t>
    </rPh>
    <phoneticPr fontId="1"/>
  </si>
  <si>
    <t>商品</t>
    <rPh sb="0" eb="2">
      <t>ショウヒン</t>
    </rPh>
    <phoneticPr fontId="1"/>
  </si>
  <si>
    <t>"粉末洗剤"の陳列数</t>
    <rPh sb="1" eb="3">
      <t>フンマツ</t>
    </rPh>
    <rPh sb="3" eb="5">
      <t>センザイ</t>
    </rPh>
    <rPh sb="7" eb="9">
      <t>チンレツ</t>
    </rPh>
    <rPh sb="9" eb="10">
      <t>スウ</t>
    </rPh>
    <phoneticPr fontId="1"/>
  </si>
  <si>
    <t>"液体洗剤"の陳列数</t>
    <rPh sb="1" eb="3">
      <t>エキタイ</t>
    </rPh>
    <rPh sb="3" eb="5">
      <t>センザイ</t>
    </rPh>
    <rPh sb="7" eb="9">
      <t>チンレツ</t>
    </rPh>
    <rPh sb="9" eb="10">
      <t>スウ</t>
    </rPh>
    <phoneticPr fontId="1"/>
  </si>
  <si>
    <t>利益額</t>
    <rPh sb="0" eb="2">
      <t>リエキ</t>
    </rPh>
    <rPh sb="2" eb="3">
      <t>ガク</t>
    </rPh>
    <phoneticPr fontId="1"/>
  </si>
  <si>
    <t>利益/個</t>
    <rPh sb="0" eb="2">
      <t>リエキ</t>
    </rPh>
    <rPh sb="3" eb="4">
      <t>コ</t>
    </rPh>
    <phoneticPr fontId="1"/>
  </si>
  <si>
    <t>陳列合計</t>
    <rPh sb="0" eb="2">
      <t>チンレツ</t>
    </rPh>
    <rPh sb="2" eb="4">
      <t>ゴウケイ</t>
    </rPh>
    <phoneticPr fontId="1"/>
  </si>
  <si>
    <t>合計</t>
    <rPh sb="0" eb="2">
      <t>ゴウケイ</t>
    </rPh>
    <phoneticPr fontId="1"/>
  </si>
  <si>
    <t>商品陳列条件</t>
    <rPh sb="0" eb="2">
      <t>ショウヒン</t>
    </rPh>
    <rPh sb="2" eb="4">
      <t>チンレツ</t>
    </rPh>
    <rPh sb="4" eb="6">
      <t>ジョウケン</t>
    </rPh>
    <phoneticPr fontId="1"/>
  </si>
  <si>
    <t>商品陳列計画</t>
    <rPh sb="0" eb="2">
      <t>ショウヒン</t>
    </rPh>
    <rPh sb="2" eb="4">
      <t>チンレツ</t>
    </rPh>
    <rPh sb="4" eb="6">
      <t>ケイカク</t>
    </rPh>
    <phoneticPr fontId="1"/>
  </si>
  <si>
    <t>これまでの陳列方法</t>
    <rPh sb="5" eb="7">
      <t>チンレツ</t>
    </rPh>
    <rPh sb="7" eb="9">
      <t>ホウホウ</t>
    </rPh>
    <phoneticPr fontId="1"/>
  </si>
  <si>
    <t>新しい陳列方法</t>
    <rPh sb="0" eb="1">
      <t>アタラ</t>
    </rPh>
    <rPh sb="3" eb="5">
      <t>チンレツ</t>
    </rPh>
    <rPh sb="5" eb="7">
      <t>ホウホウ</t>
    </rPh>
    <phoneticPr fontId="1"/>
  </si>
  <si>
    <t>改善金額</t>
    <rPh sb="0" eb="2">
      <t>カイゼン</t>
    </rPh>
    <rPh sb="2" eb="4">
      <t>キンガク</t>
    </rPh>
    <phoneticPr fontId="1"/>
  </si>
  <si>
    <t>【これまでの商品陳列方法（＝単純棚割）】</t>
    <rPh sb="6" eb="8">
      <t>ショウヒン</t>
    </rPh>
    <rPh sb="8" eb="10">
      <t>チンレツ</t>
    </rPh>
    <rPh sb="10" eb="12">
      <t>ホウホウ</t>
    </rPh>
    <rPh sb="14" eb="16">
      <t>タンジュン</t>
    </rPh>
    <rPh sb="16" eb="17">
      <t>タナ</t>
    </rPh>
    <rPh sb="17" eb="18">
      <t>ワリ</t>
    </rPh>
    <phoneticPr fontId="1"/>
  </si>
  <si>
    <t>【利益重視での商品陳列方法（＝線形計画法による棚割）】</t>
    <rPh sb="1" eb="3">
      <t>リエキ</t>
    </rPh>
    <rPh sb="3" eb="5">
      <t>ジュウシ</t>
    </rPh>
    <rPh sb="7" eb="9">
      <t>ショウヒン</t>
    </rPh>
    <rPh sb="9" eb="11">
      <t>チンレツ</t>
    </rPh>
    <rPh sb="11" eb="13">
      <t>ホウホウ</t>
    </rPh>
    <rPh sb="15" eb="17">
      <t>センケイ</t>
    </rPh>
    <rPh sb="17" eb="20">
      <t>ケイカクホウ</t>
    </rPh>
    <rPh sb="23" eb="24">
      <t>タナ</t>
    </rPh>
    <rPh sb="24" eb="25">
      <t>ワリ</t>
    </rPh>
    <phoneticPr fontId="1"/>
  </si>
  <si>
    <t>【商品陳列方法比較表】</t>
    <rPh sb="1" eb="3">
      <t>ショウヒン</t>
    </rPh>
    <rPh sb="3" eb="5">
      <t>チンレツ</t>
    </rPh>
    <rPh sb="5" eb="7">
      <t>ホウホウ</t>
    </rPh>
    <rPh sb="7" eb="9">
      <t>ヒカク</t>
    </rPh>
    <rPh sb="9" eb="10">
      <t>ヒョウ</t>
    </rPh>
    <phoneticPr fontId="1"/>
  </si>
  <si>
    <t>と等しい</t>
    <rPh sb="1" eb="2">
      <t>ヒト</t>
    </rPh>
    <phoneticPr fontId="1"/>
  </si>
  <si>
    <t>以上</t>
    <rPh sb="0" eb="2">
      <t>イジョウ</t>
    </rPh>
    <phoneticPr fontId="1"/>
  </si>
  <si>
    <t>以下</t>
    <rPh sb="0" eb="2">
      <t>イカ</t>
    </rPh>
    <phoneticPr fontId="1"/>
  </si>
  <si>
    <t>Microsoft Excel 14.0 解答レポート</t>
  </si>
  <si>
    <t>ワークシート名: [9-3_データ.xlsx]商品陳列条件</t>
  </si>
  <si>
    <t>レポート作成日: 2010/08/25 16:13:50</t>
  </si>
  <si>
    <t>値: ソルバーによって解が見つかりました。すべての制約条件と最適化条件を満たしています。</t>
  </si>
  <si>
    <t>ソルバー エンジン</t>
  </si>
  <si>
    <t>エンジン: GRG 非線形</t>
  </si>
  <si>
    <t>解決にかかる時間: 0.062 秒間</t>
  </si>
  <si>
    <t>反復回数: 7 子問題: 0</t>
  </si>
  <si>
    <t>ソルバー オプション</t>
  </si>
  <si>
    <t>最大時間 無制限,  反復回数 無制限, Precision 0.000001, 自動サイズ調整を使用する</t>
  </si>
  <si>
    <t xml:space="preserve"> 収束 0.0001, 母集団のサイズ 100, ランダム シード 0, 微分係数/前方, 上下限が必要です</t>
  </si>
  <si>
    <t>子問題の最大数 無制限, 最大整数解数 無制限, 整数の公差 1%, 非負数を仮定する</t>
  </si>
  <si>
    <t>目的セル (最大値)</t>
  </si>
  <si>
    <t>セル</t>
  </si>
  <si>
    <t>名前</t>
  </si>
  <si>
    <t>計算前の値</t>
  </si>
  <si>
    <t>最終値</t>
  </si>
  <si>
    <t>変数セル</t>
  </si>
  <si>
    <t>整数</t>
  </si>
  <si>
    <t>制約条件</t>
  </si>
  <si>
    <t>セルの値</t>
  </si>
  <si>
    <t>数式</t>
  </si>
  <si>
    <t>ステータス</t>
  </si>
  <si>
    <t>条件との差</t>
  </si>
  <si>
    <t>$F$25</t>
  </si>
  <si>
    <t>合計 利益額</t>
  </si>
  <si>
    <t>$D$19</t>
  </si>
  <si>
    <t>粉末洗剤 陳列数</t>
  </si>
  <si>
    <t>$D$20</t>
  </si>
  <si>
    <t>柔軟剤入り粉末洗剤 陳列数</t>
  </si>
  <si>
    <t>$D$21</t>
  </si>
  <si>
    <t>液体洗剤 陳列数</t>
  </si>
  <si>
    <t>$D$22</t>
  </si>
  <si>
    <t>柔軟剤入り液体洗剤 陳列数</t>
  </si>
  <si>
    <t>$D$23</t>
  </si>
  <si>
    <t>洗濯せっけん 陳列数</t>
  </si>
  <si>
    <t>$D$24</t>
  </si>
  <si>
    <t>洗濯粉せっけん 陳列数</t>
  </si>
  <si>
    <t>$D$25</t>
  </si>
  <si>
    <t>合計 陳列数</t>
  </si>
  <si>
    <t>$D$25=$B$11</t>
  </si>
  <si>
    <t>満たす</t>
  </si>
  <si>
    <t>$D$19&gt;=$B$12</t>
  </si>
  <si>
    <t>部分的に満たす</t>
  </si>
  <si>
    <t>$D$19&lt;=$B$14</t>
  </si>
  <si>
    <t>$D$20&lt;=$B$14</t>
  </si>
  <si>
    <t>$D$21&lt;=$B$14</t>
  </si>
  <si>
    <t>$D$22&lt;=$B$14</t>
  </si>
  <si>
    <t>$D$23&lt;=$B$14</t>
  </si>
  <si>
    <t>$D$24&lt;=$B$14</t>
  </si>
  <si>
    <t>$D$19&gt;=$B$15</t>
  </si>
  <si>
    <t>$D$20&gt;=$B$15</t>
  </si>
  <si>
    <t>$D$21&gt;=$B$15</t>
  </si>
  <si>
    <t>$D$22&gt;=$B$15</t>
  </si>
  <si>
    <t>$D$23&gt;=$B$15</t>
  </si>
  <si>
    <t>$D$24&gt;=$B$15</t>
  </si>
  <si>
    <t>$D$21&gt;=$B$13</t>
  </si>
  <si>
    <t>$D$19:$D$24=整数</t>
  </si>
  <si>
    <t>整数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</si>
</sst>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18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8E4E4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2" fillId="0" borderId="10" xfId="0" applyFont="1" applyBorder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4" xfId="0" applyFont="1" applyFill="1" applyBorder="1" applyAlignment="1">
      <alignment horizontal="right" vertical="center"/>
    </xf>
    <xf numFmtId="0" fontId="2" fillId="4" borderId="9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2" xfId="0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0" fontId="0" fillId="0" borderId="12" xfId="0" applyNumberFormat="1" applyFill="1" applyBorder="1" applyAlignment="1">
      <alignment vertical="center"/>
    </xf>
    <xf numFmtId="0" fontId="0" fillId="0" borderId="13" xfId="0" applyNumberFormat="1" applyFill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99FF"/>
      <color rgb="FF38E4E4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GridLines="0" zoomScaleNormal="100" workbookViewId="0"/>
  </sheetViews>
  <sheetFormatPr defaultRowHeight="13.2" x14ac:dyDescent="0.2"/>
  <cols>
    <col min="1" max="1" width="2.33203125" customWidth="1"/>
    <col min="2" max="2" width="18.44140625" customWidth="1"/>
    <col min="3" max="3" width="27.109375" customWidth="1"/>
    <col min="4" max="4" width="12.33203125" bestFit="1" customWidth="1"/>
    <col min="5" max="5" width="14.44140625" customWidth="1"/>
    <col min="6" max="6" width="15.6640625" customWidth="1"/>
    <col min="7" max="7" width="11.77734375" bestFit="1" customWidth="1"/>
  </cols>
  <sheetData>
    <row r="1" spans="1:5" x14ac:dyDescent="0.2">
      <c r="A1" s="38" t="s">
        <v>30</v>
      </c>
    </row>
    <row r="2" spans="1:5" x14ac:dyDescent="0.2">
      <c r="A2" s="38" t="s">
        <v>31</v>
      </c>
    </row>
    <row r="3" spans="1:5" x14ac:dyDescent="0.2">
      <c r="A3" s="38" t="s">
        <v>32</v>
      </c>
    </row>
    <row r="4" spans="1:5" x14ac:dyDescent="0.2">
      <c r="A4" s="38" t="s">
        <v>33</v>
      </c>
    </row>
    <row r="5" spans="1:5" x14ac:dyDescent="0.2">
      <c r="A5" s="38" t="s">
        <v>34</v>
      </c>
    </row>
    <row r="6" spans="1:5" x14ac:dyDescent="0.2">
      <c r="A6" s="38"/>
      <c r="B6" t="s">
        <v>35</v>
      </c>
    </row>
    <row r="7" spans="1:5" x14ac:dyDescent="0.2">
      <c r="A7" s="38"/>
      <c r="B7" t="s">
        <v>36</v>
      </c>
    </row>
    <row r="8" spans="1:5" x14ac:dyDescent="0.2">
      <c r="A8" s="38"/>
      <c r="B8" t="s">
        <v>37</v>
      </c>
    </row>
    <row r="9" spans="1:5" x14ac:dyDescent="0.2">
      <c r="A9" s="38" t="s">
        <v>38</v>
      </c>
    </row>
    <row r="10" spans="1:5" x14ac:dyDescent="0.2">
      <c r="B10" t="s">
        <v>39</v>
      </c>
    </row>
    <row r="11" spans="1:5" x14ac:dyDescent="0.2">
      <c r="B11" t="s">
        <v>40</v>
      </c>
    </row>
    <row r="12" spans="1:5" x14ac:dyDescent="0.2">
      <c r="B12" t="s">
        <v>41</v>
      </c>
    </row>
    <row r="14" spans="1:5" ht="13.8" thickBot="1" x14ac:dyDescent="0.25">
      <c r="A14" t="s">
        <v>42</v>
      </c>
    </row>
    <row r="15" spans="1:5" ht="13.8" thickBot="1" x14ac:dyDescent="0.25">
      <c r="B15" s="40" t="s">
        <v>43</v>
      </c>
      <c r="C15" s="40" t="s">
        <v>44</v>
      </c>
      <c r="D15" s="40" t="s">
        <v>45</v>
      </c>
      <c r="E15" s="40" t="s">
        <v>46</v>
      </c>
    </row>
    <row r="16" spans="1:5" ht="13.8" thickBot="1" x14ac:dyDescent="0.25">
      <c r="B16" s="39" t="s">
        <v>54</v>
      </c>
      <c r="C16" s="39" t="s">
        <v>55</v>
      </c>
      <c r="D16" s="42">
        <v>36964</v>
      </c>
      <c r="E16" s="42">
        <v>45092</v>
      </c>
    </row>
    <row r="19" spans="1:7" ht="13.8" thickBot="1" x14ac:dyDescent="0.25">
      <c r="A19" t="s">
        <v>47</v>
      </c>
    </row>
    <row r="20" spans="1:7" ht="13.8" thickBot="1" x14ac:dyDescent="0.25">
      <c r="B20" s="40" t="s">
        <v>43</v>
      </c>
      <c r="C20" s="40" t="s">
        <v>44</v>
      </c>
      <c r="D20" s="40" t="s">
        <v>45</v>
      </c>
      <c r="E20" s="40" t="s">
        <v>46</v>
      </c>
      <c r="F20" s="40" t="s">
        <v>48</v>
      </c>
    </row>
    <row r="21" spans="1:7" x14ac:dyDescent="0.2">
      <c r="B21" s="41" t="s">
        <v>56</v>
      </c>
      <c r="C21" s="41" t="s">
        <v>57</v>
      </c>
      <c r="D21" s="43">
        <v>6</v>
      </c>
      <c r="E21" s="43">
        <v>6</v>
      </c>
      <c r="F21" s="41" t="s">
        <v>88</v>
      </c>
    </row>
    <row r="22" spans="1:7" x14ac:dyDescent="0.2">
      <c r="B22" s="41" t="s">
        <v>58</v>
      </c>
      <c r="C22" s="41" t="s">
        <v>59</v>
      </c>
      <c r="D22" s="43">
        <v>2</v>
      </c>
      <c r="E22" s="43">
        <v>3</v>
      </c>
      <c r="F22" s="41" t="s">
        <v>88</v>
      </c>
    </row>
    <row r="23" spans="1:7" x14ac:dyDescent="0.2">
      <c r="B23" s="41" t="s">
        <v>60</v>
      </c>
      <c r="C23" s="41" t="s">
        <v>61</v>
      </c>
      <c r="D23" s="43">
        <v>6</v>
      </c>
      <c r="E23" s="43">
        <v>8</v>
      </c>
      <c r="F23" s="41" t="s">
        <v>88</v>
      </c>
    </row>
    <row r="24" spans="1:7" x14ac:dyDescent="0.2">
      <c r="B24" s="41" t="s">
        <v>62</v>
      </c>
      <c r="C24" s="41" t="s">
        <v>63</v>
      </c>
      <c r="D24" s="43">
        <v>6</v>
      </c>
      <c r="E24" s="43">
        <v>8</v>
      </c>
      <c r="F24" s="41" t="s">
        <v>88</v>
      </c>
    </row>
    <row r="25" spans="1:7" x14ac:dyDescent="0.2">
      <c r="B25" s="41" t="s">
        <v>64</v>
      </c>
      <c r="C25" s="41" t="s">
        <v>65</v>
      </c>
      <c r="D25" s="43">
        <v>6</v>
      </c>
      <c r="E25" s="43">
        <v>8</v>
      </c>
      <c r="F25" s="41" t="s">
        <v>88</v>
      </c>
    </row>
    <row r="26" spans="1:7" ht="13.8" thickBot="1" x14ac:dyDescent="0.25">
      <c r="B26" s="39" t="s">
        <v>66</v>
      </c>
      <c r="C26" s="39" t="s">
        <v>67</v>
      </c>
      <c r="D26" s="42">
        <v>4</v>
      </c>
      <c r="E26" s="42">
        <v>3</v>
      </c>
      <c r="F26" s="39" t="s">
        <v>88</v>
      </c>
    </row>
    <row r="29" spans="1:7" ht="13.8" thickBot="1" x14ac:dyDescent="0.25">
      <c r="A29" t="s">
        <v>49</v>
      </c>
    </row>
    <row r="30" spans="1:7" ht="13.8" thickBot="1" x14ac:dyDescent="0.25">
      <c r="B30" s="40" t="s">
        <v>43</v>
      </c>
      <c r="C30" s="40" t="s">
        <v>44</v>
      </c>
      <c r="D30" s="40" t="s">
        <v>50</v>
      </c>
      <c r="E30" s="40" t="s">
        <v>51</v>
      </c>
      <c r="F30" s="40" t="s">
        <v>52</v>
      </c>
      <c r="G30" s="40" t="s">
        <v>53</v>
      </c>
    </row>
    <row r="31" spans="1:7" x14ac:dyDescent="0.2">
      <c r="B31" s="41" t="s">
        <v>68</v>
      </c>
      <c r="C31" s="41" t="s">
        <v>69</v>
      </c>
      <c r="D31" s="43">
        <v>36</v>
      </c>
      <c r="E31" s="41" t="s">
        <v>70</v>
      </c>
      <c r="F31" s="41" t="s">
        <v>71</v>
      </c>
      <c r="G31" s="41">
        <v>0</v>
      </c>
    </row>
    <row r="32" spans="1:7" x14ac:dyDescent="0.2">
      <c r="B32" s="41" t="s">
        <v>56</v>
      </c>
      <c r="C32" s="41" t="s">
        <v>57</v>
      </c>
      <c r="D32" s="43">
        <v>6</v>
      </c>
      <c r="E32" s="41" t="s">
        <v>72</v>
      </c>
      <c r="F32" s="41" t="s">
        <v>73</v>
      </c>
      <c r="G32" s="43">
        <v>1</v>
      </c>
    </row>
    <row r="33" spans="2:7" x14ac:dyDescent="0.2">
      <c r="B33" s="41" t="s">
        <v>56</v>
      </c>
      <c r="C33" s="41" t="s">
        <v>57</v>
      </c>
      <c r="D33" s="43">
        <v>6</v>
      </c>
      <c r="E33" s="41" t="s">
        <v>74</v>
      </c>
      <c r="F33" s="41" t="s">
        <v>73</v>
      </c>
      <c r="G33" s="41">
        <v>2</v>
      </c>
    </row>
    <row r="34" spans="2:7" x14ac:dyDescent="0.2">
      <c r="B34" s="41" t="s">
        <v>58</v>
      </c>
      <c r="C34" s="41" t="s">
        <v>59</v>
      </c>
      <c r="D34" s="43">
        <v>3</v>
      </c>
      <c r="E34" s="41" t="s">
        <v>75</v>
      </c>
      <c r="F34" s="41" t="s">
        <v>73</v>
      </c>
      <c r="G34" s="41">
        <v>5</v>
      </c>
    </row>
    <row r="35" spans="2:7" x14ac:dyDescent="0.2">
      <c r="B35" s="41" t="s">
        <v>60</v>
      </c>
      <c r="C35" s="41" t="s">
        <v>61</v>
      </c>
      <c r="D35" s="43">
        <v>8</v>
      </c>
      <c r="E35" s="41" t="s">
        <v>76</v>
      </c>
      <c r="F35" s="41" t="s">
        <v>71</v>
      </c>
      <c r="G35" s="41">
        <v>0</v>
      </c>
    </row>
    <row r="36" spans="2:7" x14ac:dyDescent="0.2">
      <c r="B36" s="41" t="s">
        <v>62</v>
      </c>
      <c r="C36" s="41" t="s">
        <v>63</v>
      </c>
      <c r="D36" s="43">
        <v>8</v>
      </c>
      <c r="E36" s="41" t="s">
        <v>77</v>
      </c>
      <c r="F36" s="41" t="s">
        <v>71</v>
      </c>
      <c r="G36" s="41">
        <v>0</v>
      </c>
    </row>
    <row r="37" spans="2:7" x14ac:dyDescent="0.2">
      <c r="B37" s="41" t="s">
        <v>64</v>
      </c>
      <c r="C37" s="41" t="s">
        <v>65</v>
      </c>
      <c r="D37" s="43">
        <v>8</v>
      </c>
      <c r="E37" s="41" t="s">
        <v>78</v>
      </c>
      <c r="F37" s="41" t="s">
        <v>71</v>
      </c>
      <c r="G37" s="41">
        <v>0</v>
      </c>
    </row>
    <row r="38" spans="2:7" x14ac:dyDescent="0.2">
      <c r="B38" s="41" t="s">
        <v>66</v>
      </c>
      <c r="C38" s="41" t="s">
        <v>67</v>
      </c>
      <c r="D38" s="43">
        <v>3</v>
      </c>
      <c r="E38" s="41" t="s">
        <v>79</v>
      </c>
      <c r="F38" s="41" t="s">
        <v>73</v>
      </c>
      <c r="G38" s="41">
        <v>5</v>
      </c>
    </row>
    <row r="39" spans="2:7" x14ac:dyDescent="0.2">
      <c r="B39" s="41" t="s">
        <v>56</v>
      </c>
      <c r="C39" s="41" t="s">
        <v>57</v>
      </c>
      <c r="D39" s="43">
        <v>6</v>
      </c>
      <c r="E39" s="41" t="s">
        <v>80</v>
      </c>
      <c r="F39" s="41" t="s">
        <v>73</v>
      </c>
      <c r="G39" s="43">
        <v>1</v>
      </c>
    </row>
    <row r="40" spans="2:7" x14ac:dyDescent="0.2">
      <c r="B40" s="41" t="s">
        <v>58</v>
      </c>
      <c r="C40" s="41" t="s">
        <v>59</v>
      </c>
      <c r="D40" s="43">
        <v>3</v>
      </c>
      <c r="E40" s="41" t="s">
        <v>81</v>
      </c>
      <c r="F40" s="41" t="s">
        <v>71</v>
      </c>
      <c r="G40" s="43">
        <v>0</v>
      </c>
    </row>
    <row r="41" spans="2:7" x14ac:dyDescent="0.2">
      <c r="B41" s="41" t="s">
        <v>60</v>
      </c>
      <c r="C41" s="41" t="s">
        <v>61</v>
      </c>
      <c r="D41" s="43">
        <v>8</v>
      </c>
      <c r="E41" s="41" t="s">
        <v>82</v>
      </c>
      <c r="F41" s="41" t="s">
        <v>73</v>
      </c>
      <c r="G41" s="43">
        <v>4</v>
      </c>
    </row>
    <row r="42" spans="2:7" x14ac:dyDescent="0.2">
      <c r="B42" s="41" t="s">
        <v>62</v>
      </c>
      <c r="C42" s="41" t="s">
        <v>63</v>
      </c>
      <c r="D42" s="43">
        <v>8</v>
      </c>
      <c r="E42" s="41" t="s">
        <v>83</v>
      </c>
      <c r="F42" s="41" t="s">
        <v>73</v>
      </c>
      <c r="G42" s="43">
        <v>5</v>
      </c>
    </row>
    <row r="43" spans="2:7" x14ac:dyDescent="0.2">
      <c r="B43" s="41" t="s">
        <v>64</v>
      </c>
      <c r="C43" s="41" t="s">
        <v>65</v>
      </c>
      <c r="D43" s="43">
        <v>8</v>
      </c>
      <c r="E43" s="41" t="s">
        <v>84</v>
      </c>
      <c r="F43" s="41" t="s">
        <v>73</v>
      </c>
      <c r="G43" s="43">
        <v>5</v>
      </c>
    </row>
    <row r="44" spans="2:7" x14ac:dyDescent="0.2">
      <c r="B44" s="41" t="s">
        <v>66</v>
      </c>
      <c r="C44" s="41" t="s">
        <v>67</v>
      </c>
      <c r="D44" s="43">
        <v>3</v>
      </c>
      <c r="E44" s="41" t="s">
        <v>85</v>
      </c>
      <c r="F44" s="41" t="s">
        <v>71</v>
      </c>
      <c r="G44" s="43">
        <v>0</v>
      </c>
    </row>
    <row r="45" spans="2:7" x14ac:dyDescent="0.2">
      <c r="B45" s="41" t="s">
        <v>60</v>
      </c>
      <c r="C45" s="41" t="s">
        <v>61</v>
      </c>
      <c r="D45" s="43">
        <v>8</v>
      </c>
      <c r="E45" s="41" t="s">
        <v>86</v>
      </c>
      <c r="F45" s="41" t="s">
        <v>73</v>
      </c>
      <c r="G45" s="43">
        <v>4</v>
      </c>
    </row>
    <row r="46" spans="2:7" ht="13.8" thickBot="1" x14ac:dyDescent="0.25">
      <c r="B46" s="39" t="s">
        <v>87</v>
      </c>
      <c r="C46" s="39"/>
      <c r="D46" s="39"/>
      <c r="E46" s="39"/>
      <c r="F46" s="39"/>
      <c r="G46" s="39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80" zoomScaleNormal="80" workbookViewId="0">
      <selection activeCell="D19" sqref="D19:F24"/>
    </sheetView>
  </sheetViews>
  <sheetFormatPr defaultColWidth="9" defaultRowHeight="13.2" x14ac:dyDescent="0.2"/>
  <cols>
    <col min="1" max="1" width="22.33203125" style="1" bestFit="1" customWidth="1"/>
    <col min="2" max="2" width="10.21875" style="1" bestFit="1" customWidth="1"/>
    <col min="3" max="3" width="9.33203125" style="1" bestFit="1" customWidth="1"/>
    <col min="4" max="5" width="9" style="1"/>
    <col min="6" max="6" width="10.6640625" style="1" customWidth="1"/>
    <col min="7" max="16384" width="9" style="1"/>
  </cols>
  <sheetData>
    <row r="1" spans="1:3" x14ac:dyDescent="0.2">
      <c r="A1" s="21" t="s">
        <v>6</v>
      </c>
      <c r="B1" s="22"/>
      <c r="C1" s="23"/>
    </row>
    <row r="2" spans="1:3" x14ac:dyDescent="0.2">
      <c r="A2" s="11" t="s">
        <v>12</v>
      </c>
      <c r="B2" s="12" t="s">
        <v>16</v>
      </c>
      <c r="C2" s="13" t="s">
        <v>9</v>
      </c>
    </row>
    <row r="3" spans="1:3" x14ac:dyDescent="0.2">
      <c r="A3" s="9" t="s">
        <v>0</v>
      </c>
      <c r="B3" s="5">
        <v>105</v>
      </c>
      <c r="C3" s="2">
        <v>10</v>
      </c>
    </row>
    <row r="4" spans="1:3" x14ac:dyDescent="0.2">
      <c r="A4" s="7" t="s">
        <v>1</v>
      </c>
      <c r="B4" s="5">
        <v>86</v>
      </c>
      <c r="C4" s="2">
        <v>10</v>
      </c>
    </row>
    <row r="5" spans="1:3" x14ac:dyDescent="0.2">
      <c r="A5" s="7" t="s">
        <v>2</v>
      </c>
      <c r="B5" s="5">
        <v>124</v>
      </c>
      <c r="C5" s="2">
        <v>12</v>
      </c>
    </row>
    <row r="6" spans="1:3" x14ac:dyDescent="0.2">
      <c r="A6" s="7" t="s">
        <v>3</v>
      </c>
      <c r="B6" s="5">
        <v>118</v>
      </c>
      <c r="C6" s="2">
        <v>12</v>
      </c>
    </row>
    <row r="7" spans="1:3" x14ac:dyDescent="0.2">
      <c r="A7" s="7" t="s">
        <v>4</v>
      </c>
      <c r="B7" s="5">
        <v>62</v>
      </c>
      <c r="C7" s="2">
        <v>20</v>
      </c>
    </row>
    <row r="8" spans="1:3" x14ac:dyDescent="0.2">
      <c r="A8" s="8" t="s">
        <v>5</v>
      </c>
      <c r="B8" s="6">
        <v>102</v>
      </c>
      <c r="C8" s="3">
        <v>10</v>
      </c>
    </row>
    <row r="10" spans="1:3" x14ac:dyDescent="0.2">
      <c r="A10" s="24" t="s">
        <v>19</v>
      </c>
      <c r="B10" s="25"/>
      <c r="C10" s="26"/>
    </row>
    <row r="11" spans="1:3" x14ac:dyDescent="0.2">
      <c r="A11" s="9" t="s">
        <v>8</v>
      </c>
      <c r="B11" s="4">
        <v>36</v>
      </c>
      <c r="C11" s="10" t="s">
        <v>27</v>
      </c>
    </row>
    <row r="12" spans="1:3" x14ac:dyDescent="0.2">
      <c r="A12" s="7" t="s">
        <v>13</v>
      </c>
      <c r="B12" s="5">
        <v>5</v>
      </c>
      <c r="C12" s="2" t="s">
        <v>28</v>
      </c>
    </row>
    <row r="13" spans="1:3" x14ac:dyDescent="0.2">
      <c r="A13" s="7" t="s">
        <v>14</v>
      </c>
      <c r="B13" s="5">
        <v>4</v>
      </c>
      <c r="C13" s="2" t="s">
        <v>28</v>
      </c>
    </row>
    <row r="14" spans="1:3" x14ac:dyDescent="0.2">
      <c r="A14" s="7" t="s">
        <v>10</v>
      </c>
      <c r="B14" s="5">
        <v>8</v>
      </c>
      <c r="C14" s="2" t="s">
        <v>29</v>
      </c>
    </row>
    <row r="15" spans="1:3" x14ac:dyDescent="0.2">
      <c r="A15" s="8" t="s">
        <v>11</v>
      </c>
      <c r="B15" s="6">
        <v>3</v>
      </c>
      <c r="C15" s="3" t="s">
        <v>28</v>
      </c>
    </row>
    <row r="17" spans="1:6" x14ac:dyDescent="0.2">
      <c r="A17" s="27" t="s">
        <v>20</v>
      </c>
      <c r="B17" s="28"/>
      <c r="C17" s="28"/>
      <c r="D17" s="28"/>
      <c r="E17" s="28"/>
      <c r="F17" s="29"/>
    </row>
    <row r="18" spans="1:6" x14ac:dyDescent="0.2">
      <c r="A18" s="14" t="s">
        <v>12</v>
      </c>
      <c r="B18" s="15" t="s">
        <v>16</v>
      </c>
      <c r="C18" s="16" t="s">
        <v>9</v>
      </c>
      <c r="D18" s="15" t="s">
        <v>7</v>
      </c>
      <c r="E18" s="15" t="s">
        <v>17</v>
      </c>
      <c r="F18" s="15" t="s">
        <v>15</v>
      </c>
    </row>
    <row r="19" spans="1:6" x14ac:dyDescent="0.2">
      <c r="A19" s="9" t="s">
        <v>0</v>
      </c>
      <c r="B19" s="5">
        <v>105</v>
      </c>
      <c r="C19" s="2">
        <v>10</v>
      </c>
      <c r="D19" s="5">
        <v>6</v>
      </c>
      <c r="E19" s="5">
        <f>C19*D19</f>
        <v>60</v>
      </c>
      <c r="F19" s="5">
        <f>B19*E19</f>
        <v>6300</v>
      </c>
    </row>
    <row r="20" spans="1:6" x14ac:dyDescent="0.2">
      <c r="A20" s="7" t="s">
        <v>1</v>
      </c>
      <c r="B20" s="5">
        <v>86</v>
      </c>
      <c r="C20" s="2">
        <v>10</v>
      </c>
      <c r="D20" s="5">
        <v>3</v>
      </c>
      <c r="E20" s="5">
        <f t="shared" ref="E20:E24" si="0">C20*D20</f>
        <v>30</v>
      </c>
      <c r="F20" s="5">
        <f t="shared" ref="F20:F24" si="1">B20*E20</f>
        <v>2580</v>
      </c>
    </row>
    <row r="21" spans="1:6" x14ac:dyDescent="0.2">
      <c r="A21" s="7" t="s">
        <v>2</v>
      </c>
      <c r="B21" s="5">
        <v>124</v>
      </c>
      <c r="C21" s="2">
        <v>12</v>
      </c>
      <c r="D21" s="5">
        <v>8</v>
      </c>
      <c r="E21" s="5">
        <f t="shared" si="0"/>
        <v>96</v>
      </c>
      <c r="F21" s="5">
        <f t="shared" si="1"/>
        <v>11904</v>
      </c>
    </row>
    <row r="22" spans="1:6" x14ac:dyDescent="0.2">
      <c r="A22" s="7" t="s">
        <v>3</v>
      </c>
      <c r="B22" s="5">
        <v>118</v>
      </c>
      <c r="C22" s="2">
        <v>12</v>
      </c>
      <c r="D22" s="5">
        <v>8</v>
      </c>
      <c r="E22" s="5">
        <f t="shared" si="0"/>
        <v>96</v>
      </c>
      <c r="F22" s="5">
        <f t="shared" si="1"/>
        <v>11328</v>
      </c>
    </row>
    <row r="23" spans="1:6" x14ac:dyDescent="0.2">
      <c r="A23" s="7" t="s">
        <v>4</v>
      </c>
      <c r="B23" s="5">
        <v>62</v>
      </c>
      <c r="C23" s="2">
        <v>20</v>
      </c>
      <c r="D23" s="5">
        <v>8</v>
      </c>
      <c r="E23" s="5">
        <f t="shared" si="0"/>
        <v>160</v>
      </c>
      <c r="F23" s="5">
        <f t="shared" si="1"/>
        <v>9920</v>
      </c>
    </row>
    <row r="24" spans="1:6" x14ac:dyDescent="0.2">
      <c r="A24" s="8" t="s">
        <v>5</v>
      </c>
      <c r="B24" s="6">
        <v>102</v>
      </c>
      <c r="C24" s="3">
        <v>10</v>
      </c>
      <c r="D24" s="6">
        <v>3</v>
      </c>
      <c r="E24" s="5">
        <f t="shared" si="0"/>
        <v>30</v>
      </c>
      <c r="F24" s="5">
        <f t="shared" si="1"/>
        <v>3060</v>
      </c>
    </row>
    <row r="25" spans="1:6" x14ac:dyDescent="0.2">
      <c r="A25" s="18" t="s">
        <v>18</v>
      </c>
      <c r="B25" s="19"/>
      <c r="C25" s="20"/>
      <c r="D25" s="6">
        <f t="shared" ref="D25:F25" si="2">SUM(D19:D24)</f>
        <v>36</v>
      </c>
      <c r="E25" s="17">
        <f t="shared" si="2"/>
        <v>472</v>
      </c>
      <c r="F25" s="17">
        <f t="shared" si="2"/>
        <v>45092</v>
      </c>
    </row>
  </sheetData>
  <mergeCells count="4">
    <mergeCell ref="A25:C25"/>
    <mergeCell ref="A1:C1"/>
    <mergeCell ref="A10:C10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7" zoomScale="70" zoomScaleNormal="70" workbookViewId="0">
      <selection activeCell="H27" sqref="H27:H31"/>
    </sheetView>
  </sheetViews>
  <sheetFormatPr defaultRowHeight="13.2" x14ac:dyDescent="0.2"/>
  <cols>
    <col min="1" max="1" width="18.44140625" customWidth="1"/>
  </cols>
  <sheetData>
    <row r="1" spans="1:6" x14ac:dyDescent="0.2">
      <c r="A1" t="s">
        <v>24</v>
      </c>
    </row>
    <row r="2" spans="1:6" x14ac:dyDescent="0.2">
      <c r="A2" s="27" t="s">
        <v>20</v>
      </c>
      <c r="B2" s="28"/>
      <c r="C2" s="28"/>
      <c r="D2" s="28"/>
      <c r="E2" s="28"/>
      <c r="F2" s="29"/>
    </row>
    <row r="3" spans="1:6" x14ac:dyDescent="0.2">
      <c r="A3" s="14" t="s">
        <v>12</v>
      </c>
      <c r="B3" s="15" t="s">
        <v>16</v>
      </c>
      <c r="C3" s="16" t="s">
        <v>9</v>
      </c>
      <c r="D3" s="15" t="s">
        <v>7</v>
      </c>
      <c r="E3" s="15" t="s">
        <v>17</v>
      </c>
      <c r="F3" s="15" t="s">
        <v>15</v>
      </c>
    </row>
    <row r="4" spans="1:6" x14ac:dyDescent="0.2">
      <c r="A4" s="9" t="s">
        <v>0</v>
      </c>
      <c r="B4" s="5">
        <v>105</v>
      </c>
      <c r="C4" s="2">
        <v>10</v>
      </c>
      <c r="D4" s="5">
        <v>6</v>
      </c>
      <c r="E4" s="5">
        <f>C4*D4</f>
        <v>60</v>
      </c>
      <c r="F4" s="5">
        <f>B4*E4</f>
        <v>6300</v>
      </c>
    </row>
    <row r="5" spans="1:6" x14ac:dyDescent="0.2">
      <c r="A5" s="7" t="s">
        <v>1</v>
      </c>
      <c r="B5" s="5">
        <v>86</v>
      </c>
      <c r="C5" s="2">
        <v>10</v>
      </c>
      <c r="D5" s="5">
        <v>6</v>
      </c>
      <c r="E5" s="5">
        <f t="shared" ref="E5:E9" si="0">C5*D5</f>
        <v>60</v>
      </c>
      <c r="F5" s="5">
        <f t="shared" ref="F5:F9" si="1">B5*E5</f>
        <v>5160</v>
      </c>
    </row>
    <row r="6" spans="1:6" x14ac:dyDescent="0.2">
      <c r="A6" s="7" t="s">
        <v>2</v>
      </c>
      <c r="B6" s="5">
        <v>124</v>
      </c>
      <c r="C6" s="2">
        <v>12</v>
      </c>
      <c r="D6" s="5">
        <v>6</v>
      </c>
      <c r="E6" s="5">
        <f t="shared" si="0"/>
        <v>72</v>
      </c>
      <c r="F6" s="5">
        <f t="shared" si="1"/>
        <v>8928</v>
      </c>
    </row>
    <row r="7" spans="1:6" x14ac:dyDescent="0.2">
      <c r="A7" s="7" t="s">
        <v>3</v>
      </c>
      <c r="B7" s="5">
        <v>118</v>
      </c>
      <c r="C7" s="2">
        <v>12</v>
      </c>
      <c r="D7" s="5">
        <v>6</v>
      </c>
      <c r="E7" s="5">
        <f t="shared" si="0"/>
        <v>72</v>
      </c>
      <c r="F7" s="5">
        <f t="shared" si="1"/>
        <v>8496</v>
      </c>
    </row>
    <row r="8" spans="1:6" x14ac:dyDescent="0.2">
      <c r="A8" s="7" t="s">
        <v>4</v>
      </c>
      <c r="B8" s="5">
        <v>62</v>
      </c>
      <c r="C8" s="2">
        <v>20</v>
      </c>
      <c r="D8" s="5">
        <v>6</v>
      </c>
      <c r="E8" s="5">
        <f t="shared" si="0"/>
        <v>120</v>
      </c>
      <c r="F8" s="5">
        <f t="shared" si="1"/>
        <v>7440</v>
      </c>
    </row>
    <row r="9" spans="1:6" x14ac:dyDescent="0.2">
      <c r="A9" s="8" t="s">
        <v>5</v>
      </c>
      <c r="B9" s="6">
        <v>102</v>
      </c>
      <c r="C9" s="3">
        <v>10</v>
      </c>
      <c r="D9" s="6">
        <v>6</v>
      </c>
      <c r="E9" s="6">
        <f t="shared" si="0"/>
        <v>60</v>
      </c>
      <c r="F9" s="5">
        <f t="shared" si="1"/>
        <v>6120</v>
      </c>
    </row>
    <row r="10" spans="1:6" x14ac:dyDescent="0.2">
      <c r="A10" s="18" t="s">
        <v>18</v>
      </c>
      <c r="B10" s="19"/>
      <c r="C10" s="20"/>
      <c r="D10" s="17">
        <f t="shared" ref="D10:F10" si="2">SUM(D4:D9)</f>
        <v>36</v>
      </c>
      <c r="E10" s="6">
        <f t="shared" si="2"/>
        <v>444</v>
      </c>
      <c r="F10" s="17">
        <f t="shared" si="2"/>
        <v>42444</v>
      </c>
    </row>
    <row r="12" spans="1:6" x14ac:dyDescent="0.2">
      <c r="A12" t="s">
        <v>25</v>
      </c>
    </row>
    <row r="13" spans="1:6" x14ac:dyDescent="0.2">
      <c r="A13" s="27" t="s">
        <v>20</v>
      </c>
      <c r="B13" s="28"/>
      <c r="C13" s="28"/>
      <c r="D13" s="28"/>
      <c r="E13" s="28"/>
      <c r="F13" s="29"/>
    </row>
    <row r="14" spans="1:6" x14ac:dyDescent="0.2">
      <c r="A14" s="14" t="s">
        <v>12</v>
      </c>
      <c r="B14" s="15" t="s">
        <v>16</v>
      </c>
      <c r="C14" s="16" t="s">
        <v>9</v>
      </c>
      <c r="D14" s="15" t="s">
        <v>7</v>
      </c>
      <c r="E14" s="15" t="s">
        <v>17</v>
      </c>
      <c r="F14" s="15" t="s">
        <v>15</v>
      </c>
    </row>
    <row r="15" spans="1:6" x14ac:dyDescent="0.2">
      <c r="A15" s="9" t="s">
        <v>0</v>
      </c>
      <c r="B15" s="5">
        <v>105</v>
      </c>
      <c r="C15" s="2">
        <v>10</v>
      </c>
      <c r="D15" s="5">
        <v>6</v>
      </c>
      <c r="E15" s="5">
        <f>C15*D15</f>
        <v>60</v>
      </c>
      <c r="F15" s="5">
        <f>B15*E15</f>
        <v>6300</v>
      </c>
    </row>
    <row r="16" spans="1:6" x14ac:dyDescent="0.2">
      <c r="A16" s="7" t="s">
        <v>1</v>
      </c>
      <c r="B16" s="5">
        <v>86</v>
      </c>
      <c r="C16" s="2">
        <v>10</v>
      </c>
      <c r="D16" s="5">
        <v>3</v>
      </c>
      <c r="E16" s="5">
        <f t="shared" ref="E16:E20" si="3">C16*D16</f>
        <v>30</v>
      </c>
      <c r="F16" s="5">
        <f t="shared" ref="F16:F20" si="4">B16*E16</f>
        <v>2580</v>
      </c>
    </row>
    <row r="17" spans="1:8" x14ac:dyDescent="0.2">
      <c r="A17" s="7" t="s">
        <v>2</v>
      </c>
      <c r="B17" s="5">
        <v>124</v>
      </c>
      <c r="C17" s="2">
        <v>12</v>
      </c>
      <c r="D17" s="5">
        <v>8</v>
      </c>
      <c r="E17" s="5">
        <f t="shared" si="3"/>
        <v>96</v>
      </c>
      <c r="F17" s="5">
        <f t="shared" si="4"/>
        <v>11904</v>
      </c>
    </row>
    <row r="18" spans="1:8" x14ac:dyDescent="0.2">
      <c r="A18" s="7" t="s">
        <v>3</v>
      </c>
      <c r="B18" s="5">
        <v>118</v>
      </c>
      <c r="C18" s="2">
        <v>12</v>
      </c>
      <c r="D18" s="5">
        <v>8</v>
      </c>
      <c r="E18" s="5">
        <f t="shared" si="3"/>
        <v>96</v>
      </c>
      <c r="F18" s="5">
        <f t="shared" si="4"/>
        <v>11328</v>
      </c>
    </row>
    <row r="19" spans="1:8" x14ac:dyDescent="0.2">
      <c r="A19" s="7" t="s">
        <v>4</v>
      </c>
      <c r="B19" s="5">
        <v>62</v>
      </c>
      <c r="C19" s="2">
        <v>20</v>
      </c>
      <c r="D19" s="5">
        <v>8</v>
      </c>
      <c r="E19" s="5">
        <f t="shared" si="3"/>
        <v>160</v>
      </c>
      <c r="F19" s="5">
        <f t="shared" si="4"/>
        <v>9920</v>
      </c>
    </row>
    <row r="20" spans="1:8" x14ac:dyDescent="0.2">
      <c r="A20" s="8" t="s">
        <v>5</v>
      </c>
      <c r="B20" s="6">
        <v>102</v>
      </c>
      <c r="C20" s="3">
        <v>10</v>
      </c>
      <c r="D20" s="6">
        <v>3</v>
      </c>
      <c r="E20" s="5">
        <f t="shared" si="3"/>
        <v>30</v>
      </c>
      <c r="F20" s="5">
        <f t="shared" si="4"/>
        <v>3060</v>
      </c>
    </row>
    <row r="21" spans="1:8" x14ac:dyDescent="0.2">
      <c r="A21" s="18" t="s">
        <v>18</v>
      </c>
      <c r="B21" s="19"/>
      <c r="C21" s="20"/>
      <c r="D21" s="6">
        <f t="shared" ref="D21:F21" si="5">SUM(D15:D20)</f>
        <v>36</v>
      </c>
      <c r="E21" s="17">
        <f t="shared" si="5"/>
        <v>472</v>
      </c>
      <c r="F21" s="17">
        <f t="shared" si="5"/>
        <v>45092</v>
      </c>
    </row>
    <row r="23" spans="1:8" x14ac:dyDescent="0.2">
      <c r="A23" t="s">
        <v>26</v>
      </c>
    </row>
    <row r="24" spans="1:8" x14ac:dyDescent="0.2">
      <c r="A24" s="30" t="s">
        <v>12</v>
      </c>
      <c r="B24" s="32" t="s">
        <v>16</v>
      </c>
      <c r="C24" s="32" t="s">
        <v>9</v>
      </c>
      <c r="D24" s="34" t="s">
        <v>21</v>
      </c>
      <c r="E24" s="35"/>
      <c r="F24" s="34" t="s">
        <v>22</v>
      </c>
      <c r="G24" s="35"/>
      <c r="H24" s="36" t="s">
        <v>23</v>
      </c>
    </row>
    <row r="25" spans="1:8" x14ac:dyDescent="0.2">
      <c r="A25" s="31"/>
      <c r="B25" s="33"/>
      <c r="C25" s="33"/>
      <c r="D25" s="15" t="s">
        <v>7</v>
      </c>
      <c r="E25" s="15" t="s">
        <v>15</v>
      </c>
      <c r="F25" s="15" t="s">
        <v>7</v>
      </c>
      <c r="G25" s="15" t="s">
        <v>15</v>
      </c>
      <c r="H25" s="37"/>
    </row>
    <row r="26" spans="1:8" x14ac:dyDescent="0.2">
      <c r="A26" s="9" t="s">
        <v>0</v>
      </c>
      <c r="B26" s="5">
        <v>105</v>
      </c>
      <c r="C26" s="2">
        <v>10</v>
      </c>
      <c r="D26" s="5">
        <v>6</v>
      </c>
      <c r="E26" s="4">
        <v>6300</v>
      </c>
      <c r="F26" s="5">
        <v>6</v>
      </c>
      <c r="G26" s="4">
        <v>6300</v>
      </c>
      <c r="H26" s="9">
        <f>G26-E26</f>
        <v>0</v>
      </c>
    </row>
    <row r="27" spans="1:8" x14ac:dyDescent="0.2">
      <c r="A27" s="7" t="s">
        <v>1</v>
      </c>
      <c r="B27" s="5">
        <v>86</v>
      </c>
      <c r="C27" s="2">
        <v>10</v>
      </c>
      <c r="D27" s="5">
        <v>6</v>
      </c>
      <c r="E27" s="5">
        <v>5160</v>
      </c>
      <c r="F27" s="5">
        <v>3</v>
      </c>
      <c r="G27" s="5">
        <v>2580</v>
      </c>
      <c r="H27" s="7">
        <f t="shared" ref="H27:H31" si="6">G27-E27</f>
        <v>-2580</v>
      </c>
    </row>
    <row r="28" spans="1:8" x14ac:dyDescent="0.2">
      <c r="A28" s="7" t="s">
        <v>2</v>
      </c>
      <c r="B28" s="5">
        <v>124</v>
      </c>
      <c r="C28" s="2">
        <v>12</v>
      </c>
      <c r="D28" s="5">
        <v>6</v>
      </c>
      <c r="E28" s="5">
        <v>8928</v>
      </c>
      <c r="F28" s="5">
        <v>8</v>
      </c>
      <c r="G28" s="5">
        <v>11904</v>
      </c>
      <c r="H28" s="7">
        <f t="shared" si="6"/>
        <v>2976</v>
      </c>
    </row>
    <row r="29" spans="1:8" x14ac:dyDescent="0.2">
      <c r="A29" s="7" t="s">
        <v>3</v>
      </c>
      <c r="B29" s="5">
        <v>118</v>
      </c>
      <c r="C29" s="2">
        <v>12</v>
      </c>
      <c r="D29" s="5">
        <v>6</v>
      </c>
      <c r="E29" s="5">
        <v>8496</v>
      </c>
      <c r="F29" s="5">
        <v>8</v>
      </c>
      <c r="G29" s="5">
        <v>11328</v>
      </c>
      <c r="H29" s="7">
        <f t="shared" si="6"/>
        <v>2832</v>
      </c>
    </row>
    <row r="30" spans="1:8" x14ac:dyDescent="0.2">
      <c r="A30" s="7" t="s">
        <v>4</v>
      </c>
      <c r="B30" s="5">
        <v>62</v>
      </c>
      <c r="C30" s="2">
        <v>20</v>
      </c>
      <c r="D30" s="5">
        <v>6</v>
      </c>
      <c r="E30" s="5">
        <v>7440</v>
      </c>
      <c r="F30" s="5">
        <v>8</v>
      </c>
      <c r="G30" s="5">
        <v>9920</v>
      </c>
      <c r="H30" s="7">
        <f t="shared" si="6"/>
        <v>2480</v>
      </c>
    </row>
    <row r="31" spans="1:8" x14ac:dyDescent="0.2">
      <c r="A31" s="8" t="s">
        <v>5</v>
      </c>
      <c r="B31" s="6">
        <v>102</v>
      </c>
      <c r="C31" s="3">
        <v>10</v>
      </c>
      <c r="D31" s="6">
        <v>6</v>
      </c>
      <c r="E31" s="6">
        <v>6120</v>
      </c>
      <c r="F31" s="6">
        <v>3</v>
      </c>
      <c r="G31" s="6">
        <v>3060</v>
      </c>
      <c r="H31" s="7">
        <f t="shared" si="6"/>
        <v>-3060</v>
      </c>
    </row>
    <row r="32" spans="1:8" x14ac:dyDescent="0.2">
      <c r="A32" s="18" t="s">
        <v>18</v>
      </c>
      <c r="B32" s="19"/>
      <c r="C32" s="20"/>
      <c r="D32" s="17">
        <f t="shared" ref="D32:H32" si="7">SUM(D26:D31)</f>
        <v>36</v>
      </c>
      <c r="E32" s="6">
        <f t="shared" si="7"/>
        <v>42444</v>
      </c>
      <c r="F32" s="6">
        <f t="shared" si="7"/>
        <v>36</v>
      </c>
      <c r="G32" s="6">
        <f t="shared" si="7"/>
        <v>45092</v>
      </c>
      <c r="H32" s="17">
        <f t="shared" si="7"/>
        <v>2648</v>
      </c>
    </row>
  </sheetData>
  <mergeCells count="11">
    <mergeCell ref="H24:H25"/>
    <mergeCell ref="A32:C32"/>
    <mergeCell ref="A10:C10"/>
    <mergeCell ref="A13:F13"/>
    <mergeCell ref="A21:C21"/>
    <mergeCell ref="A2:F2"/>
    <mergeCell ref="A24:A25"/>
    <mergeCell ref="B24:B25"/>
    <mergeCell ref="C24:C25"/>
    <mergeCell ref="D24:E24"/>
    <mergeCell ref="F24:G2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解答レポート 1</vt:lpstr>
      <vt:lpstr>商品陳列条件</vt:lpstr>
      <vt:lpstr>商品陳列比較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2009-09-21T05:12:00Z</dcterms:created>
  <dcterms:modified xsi:type="dcterms:W3CDTF">2010-08-25T07:44:23Z</dcterms:modified>
</cp:coreProperties>
</file>