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勤務時間管理表" sheetId="2" r:id="rId1"/>
  </sheets>
  <calcPr calcId="144525"/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G11" i="2" s="1"/>
  <c r="H12" i="2"/>
  <c r="G12" i="2" s="1"/>
  <c r="H13" i="2"/>
  <c r="H14" i="2"/>
  <c r="H15" i="2"/>
  <c r="H16" i="2"/>
  <c r="H17" i="2"/>
  <c r="G17" i="2" s="1"/>
  <c r="H18" i="2"/>
  <c r="H19" i="2"/>
  <c r="I5" i="2"/>
  <c r="G6" i="2"/>
  <c r="G7" i="2"/>
  <c r="G8" i="2"/>
  <c r="G10" i="2"/>
  <c r="G13" i="2"/>
  <c r="G14" i="2"/>
  <c r="G15" i="2"/>
  <c r="G16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F6" i="2"/>
  <c r="I6" i="2"/>
  <c r="F7" i="2"/>
  <c r="I7" i="2"/>
  <c r="F8" i="2"/>
  <c r="I8" i="2"/>
  <c r="F9" i="2"/>
  <c r="I9" i="2"/>
  <c r="F10" i="2"/>
  <c r="I10" i="2"/>
  <c r="F11" i="2"/>
  <c r="I11" i="2"/>
  <c r="F12" i="2"/>
  <c r="I12" i="2"/>
  <c r="F13" i="2"/>
  <c r="I13" i="2"/>
  <c r="F14" i="2"/>
  <c r="I14" i="2"/>
  <c r="F15" i="2"/>
  <c r="I15" i="2"/>
  <c r="F16" i="2"/>
  <c r="I16" i="2"/>
  <c r="F17" i="2"/>
  <c r="I17" i="2"/>
  <c r="F18" i="2"/>
  <c r="I18" i="2"/>
  <c r="F19" i="2"/>
  <c r="I19" i="2"/>
  <c r="F20" i="2"/>
  <c r="H20" i="2"/>
  <c r="I20" i="2"/>
  <c r="F21" i="2"/>
  <c r="H21" i="2"/>
  <c r="I21" i="2"/>
  <c r="F22" i="2"/>
  <c r="H22" i="2"/>
  <c r="I22" i="2"/>
  <c r="F23" i="2"/>
  <c r="H23" i="2"/>
  <c r="I23" i="2"/>
  <c r="F24" i="2"/>
  <c r="H24" i="2"/>
  <c r="I24" i="2"/>
  <c r="F25" i="2"/>
  <c r="H25" i="2"/>
  <c r="I25" i="2"/>
  <c r="F26" i="2"/>
  <c r="H26" i="2"/>
  <c r="I26" i="2"/>
  <c r="F27" i="2"/>
  <c r="H27" i="2"/>
  <c r="I27" i="2"/>
  <c r="F28" i="2"/>
  <c r="H28" i="2"/>
  <c r="I28" i="2"/>
  <c r="F29" i="2"/>
  <c r="H29" i="2"/>
  <c r="I29" i="2"/>
  <c r="F30" i="2"/>
  <c r="H30" i="2"/>
  <c r="I30" i="2"/>
  <c r="F31" i="2"/>
  <c r="H31" i="2"/>
  <c r="I31" i="2"/>
  <c r="F32" i="2"/>
  <c r="H32" i="2"/>
  <c r="I32" i="2"/>
  <c r="F33" i="2"/>
  <c r="H33" i="2"/>
  <c r="I33" i="2"/>
  <c r="F34" i="2"/>
  <c r="H34" i="2"/>
  <c r="I34" i="2"/>
  <c r="F35" i="2"/>
  <c r="H35" i="2"/>
  <c r="I35" i="2"/>
  <c r="F5" i="2"/>
  <c r="B6" i="2"/>
  <c r="C6" i="2" s="1"/>
  <c r="B7" i="2"/>
  <c r="C7" i="2" s="1"/>
  <c r="B8" i="2"/>
  <c r="B9" i="2"/>
  <c r="C9" i="2" s="1"/>
  <c r="B10" i="2"/>
  <c r="C10" i="2" s="1"/>
  <c r="B11" i="2"/>
  <c r="C11" i="2" s="1"/>
  <c r="B12" i="2"/>
  <c r="C12" i="2" s="1"/>
  <c r="B13" i="2"/>
  <c r="C13" i="2" s="1"/>
  <c r="B14" i="2"/>
  <c r="C14" i="2" s="1"/>
  <c r="B15" i="2"/>
  <c r="C15" i="2" s="1"/>
  <c r="B16" i="2"/>
  <c r="C16" i="2" s="1"/>
  <c r="B17" i="2"/>
  <c r="C17" i="2" s="1"/>
  <c r="B18" i="2"/>
  <c r="C18" i="2" s="1"/>
  <c r="B19" i="2"/>
  <c r="C19" i="2" s="1"/>
  <c r="B20" i="2"/>
  <c r="C20" i="2" s="1"/>
  <c r="B21" i="2"/>
  <c r="C21" i="2" s="1"/>
  <c r="B22" i="2"/>
  <c r="C22" i="2" s="1"/>
  <c r="B23" i="2"/>
  <c r="C23" i="2" s="1"/>
  <c r="B24" i="2"/>
  <c r="C24" i="2" s="1"/>
  <c r="B25" i="2"/>
  <c r="C25" i="2" s="1"/>
  <c r="B26" i="2"/>
  <c r="C26" i="2" s="1"/>
  <c r="B27" i="2"/>
  <c r="C27" i="2" s="1"/>
  <c r="B28" i="2"/>
  <c r="C28" i="2" s="1"/>
  <c r="B29" i="2"/>
  <c r="C29" i="2" s="1"/>
  <c r="B30" i="2"/>
  <c r="C30" i="2" s="1"/>
  <c r="B31" i="2"/>
  <c r="C31" i="2" s="1"/>
  <c r="B32" i="2"/>
  <c r="C32" i="2" s="1"/>
  <c r="B33" i="2"/>
  <c r="C33" i="2" s="1"/>
  <c r="B34" i="2"/>
  <c r="C34" i="2" s="1"/>
  <c r="B35" i="2"/>
  <c r="C35" i="2" s="1"/>
  <c r="B5" i="2"/>
  <c r="C5" i="2" s="1"/>
  <c r="C8" i="2"/>
  <c r="G9" i="2" l="1"/>
  <c r="F36" i="2"/>
  <c r="I36" i="2" l="1"/>
  <c r="H36" i="2" l="1"/>
  <c r="G5" i="2"/>
  <c r="G36" i="2" s="1"/>
</calcChain>
</file>

<file path=xl/sharedStrings.xml><?xml version="1.0" encoding="utf-8"?>
<sst xmlns="http://schemas.openxmlformats.org/spreadsheetml/2006/main" count="11" uniqueCount="11">
  <si>
    <t>日付</t>
    <rPh sb="0" eb="2">
      <t>ヒヅケ</t>
    </rPh>
    <phoneticPr fontId="2"/>
  </si>
  <si>
    <t>勤務時間管理表</t>
    <rPh sb="0" eb="2">
      <t>キンム</t>
    </rPh>
    <rPh sb="2" eb="4">
      <t>ジカン</t>
    </rPh>
    <rPh sb="4" eb="6">
      <t>カンリ</t>
    </rPh>
    <rPh sb="6" eb="7">
      <t>ヒョウ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</si>
  <si>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</si>
  <si>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</si>
  <si>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残業勤務
18：00～22：00</t>
    <rPh sb="0" eb="2">
      <t>ザンギョウ</t>
    </rPh>
    <rPh sb="2" eb="4">
      <t>キンム</t>
    </rPh>
    <phoneticPr fontId="2"/>
  </si>
  <si>
    <t>通常勤務
09：00～18：00</t>
    <rPh sb="0" eb="2">
      <t>ツウジョウ</t>
    </rPh>
    <rPh sb="2" eb="4">
      <t>キンム</t>
    </rPh>
    <phoneticPr fontId="2"/>
  </si>
  <si>
    <t>勤務開始時間→</t>
    <rPh sb="0" eb="2">
      <t>キンム</t>
    </rPh>
    <rPh sb="2" eb="4">
      <t>カイシ</t>
    </rPh>
    <rPh sb="4" eb="6">
      <t>ジカン</t>
    </rPh>
    <phoneticPr fontId="2"/>
  </si>
  <si>
    <t>曜日</t>
    <rPh sb="0" eb="2">
      <t>ヨウビ</t>
    </rPh>
    <phoneticPr fontId="2"/>
  </si>
  <si>
    <t>深夜勤務
22:00～</t>
    <rPh sb="0" eb="2">
      <t>シンヤ</t>
    </rPh>
    <rPh sb="2" eb="4">
      <t>キンム</t>
    </rPh>
    <phoneticPr fontId="2"/>
  </si>
  <si>
    <t>勤務時間</t>
    <rPh sb="0" eb="2">
      <t>キンム</t>
    </rPh>
    <rPh sb="2" eb="4">
      <t>ジカン</t>
    </rPh>
    <phoneticPr fontId="2"/>
  </si>
  <si>
    <t>合計時間</t>
    <rPh sb="0" eb="2">
      <t>ゴウケイ</t>
    </rPh>
    <rPh sb="2" eb="4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</si>
</sst>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[h]:mm"/>
    <numFmt numFmtId="177" formatCode="0&quot;年&quot;"/>
    <numFmt numFmtId="178" formatCode="0&quot;月&quot;"/>
    <numFmt numFmtId="179" formatCode="m/d;@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6" tint="-0.499984740745262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7">
    <border>
      <left/>
      <right/>
      <top/>
      <bottom/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/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/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/>
      <diagonal/>
    </border>
    <border>
      <left style="thin">
        <color theme="6" tint="-0.499984740745262"/>
      </left>
      <right/>
      <top style="thin">
        <color theme="6" tint="-0.499984740745262"/>
      </top>
      <bottom/>
      <diagonal/>
    </border>
    <border>
      <left/>
      <right/>
      <top style="thin">
        <color theme="6" tint="-0.499984740745262"/>
      </top>
      <bottom style="thin">
        <color theme="6" tint="-0.499984740745262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0" fillId="0" borderId="0" xfId="0"/>
    <xf numFmtId="177" fontId="3" fillId="0" borderId="0" xfId="0" applyNumberFormat="1" applyFont="1"/>
    <xf numFmtId="178" fontId="3" fillId="0" borderId="0" xfId="0" applyNumberFormat="1" applyFont="1"/>
    <xf numFmtId="176" fontId="0" fillId="0" borderId="1" xfId="1" applyNumberFormat="1" applyFont="1" applyBorder="1"/>
    <xf numFmtId="20" fontId="4" fillId="2" borderId="5" xfId="0" applyNumberFormat="1" applyFont="1" applyFill="1" applyBorder="1" applyAlignment="1">
      <alignment horizontal="center" vertical="center" wrapText="1"/>
    </xf>
    <xf numFmtId="179" fontId="0" fillId="0" borderId="5" xfId="1" applyNumberFormat="1" applyFont="1" applyBorder="1" applyAlignment="1">
      <alignment horizontal="right"/>
    </xf>
    <xf numFmtId="14" fontId="0" fillId="0" borderId="5" xfId="1" applyNumberFormat="1" applyFont="1" applyBorder="1" applyAlignment="1">
      <alignment horizontal="center"/>
    </xf>
    <xf numFmtId="176" fontId="0" fillId="0" borderId="5" xfId="1" applyNumberFormat="1" applyFont="1" applyBorder="1"/>
    <xf numFmtId="179" fontId="0" fillId="4" borderId="5" xfId="1" applyNumberFormat="1" applyFont="1" applyFill="1" applyBorder="1" applyAlignment="1">
      <alignment horizontal="right"/>
    </xf>
    <xf numFmtId="14" fontId="0" fillId="4" borderId="5" xfId="1" applyNumberFormat="1" applyFont="1" applyFill="1" applyBorder="1" applyAlignment="1">
      <alignment horizontal="center"/>
    </xf>
    <xf numFmtId="176" fontId="0" fillId="4" borderId="5" xfId="1" applyNumberFormat="1" applyFont="1" applyFill="1" applyBorder="1"/>
    <xf numFmtId="179" fontId="0" fillId="0" borderId="3" xfId="1" applyNumberFormat="1" applyFont="1" applyBorder="1" applyAlignment="1">
      <alignment horizontal="right"/>
    </xf>
    <xf numFmtId="14" fontId="0" fillId="0" borderId="3" xfId="1" applyNumberFormat="1" applyFont="1" applyBorder="1" applyAlignment="1">
      <alignment horizont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76" fontId="4" fillId="0" borderId="5" xfId="0" applyNumberFormat="1" applyFont="1" applyBorder="1"/>
    <xf numFmtId="176" fontId="4" fillId="4" borderId="5" xfId="0" applyNumberFormat="1" applyFont="1" applyFill="1" applyBorder="1"/>
    <xf numFmtId="176" fontId="4" fillId="0" borderId="3" xfId="0" applyNumberFormat="1" applyFont="1" applyBorder="1"/>
    <xf numFmtId="176" fontId="0" fillId="0" borderId="3" xfId="1" applyNumberFormat="1" applyFont="1" applyBorder="1"/>
    <xf numFmtId="0" fontId="5" fillId="3" borderId="1" xfId="0" applyFont="1" applyFill="1" applyBorder="1" applyAlignment="1">
      <alignment horizontal="center" vertical="center" wrapText="1"/>
    </xf>
    <xf numFmtId="20" fontId="4" fillId="2" borderId="4" xfId="0" applyNumberFormat="1" applyFont="1" applyFill="1" applyBorder="1" applyAlignment="1">
      <alignment horizontal="center" vertical="center" wrapText="1"/>
    </xf>
    <xf numFmtId="176" fontId="0" fillId="0" borderId="4" xfId="1" applyNumberFormat="1" applyFont="1" applyBorder="1"/>
    <xf numFmtId="176" fontId="0" fillId="4" borderId="4" xfId="1" applyNumberFormat="1" applyFont="1" applyFill="1" applyBorder="1"/>
    <xf numFmtId="176" fontId="0" fillId="0" borderId="1" xfId="0" applyNumberFormat="1" applyBorder="1" applyAlignment="1">
      <alignment vertical="center"/>
    </xf>
    <xf numFmtId="0" fontId="6" fillId="2" borderId="3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6"/>
  <sheetViews>
    <sheetView tabSelected="1" zoomScale="90" zoomScaleNormal="90" workbookViewId="0"/>
  </sheetViews>
  <sheetFormatPr defaultRowHeight="13.5" x14ac:dyDescent="0.15"/>
  <cols>
    <col min="1" max="1" width="2.625" customWidth="1"/>
    <col min="2" max="2" width="8.5" customWidth="1"/>
    <col min="3" max="3" width="6.125" customWidth="1"/>
    <col min="4" max="5" width="8.875" customWidth="1"/>
    <col min="6" max="6" width="14.625" style="2" customWidth="1"/>
    <col min="7" max="8" width="14.625" customWidth="1"/>
    <col min="9" max="9" width="14.625" style="2" customWidth="1"/>
  </cols>
  <sheetData>
    <row r="1" spans="2:9" x14ac:dyDescent="0.15">
      <c r="B1" s="1" t="s">
        <v>1</v>
      </c>
      <c r="C1" s="1"/>
      <c r="D1" s="3">
        <v>2011</v>
      </c>
      <c r="E1" s="4">
        <v>9</v>
      </c>
      <c r="F1" s="4"/>
    </row>
    <row r="3" spans="2:9" ht="32.25" customHeight="1" x14ac:dyDescent="0.15">
      <c r="B3" s="15" t="s">
        <v>0</v>
      </c>
      <c r="C3" s="15" t="s">
        <v>7</v>
      </c>
      <c r="D3" s="15" t="s">
        <v>2</v>
      </c>
      <c r="E3" s="15" t="s">
        <v>3</v>
      </c>
      <c r="F3" s="15" t="s">
        <v>9</v>
      </c>
      <c r="G3" s="16" t="s">
        <v>5</v>
      </c>
      <c r="H3" s="16" t="s">
        <v>4</v>
      </c>
      <c r="I3" s="17" t="s">
        <v>8</v>
      </c>
    </row>
    <row r="4" spans="2:9" s="2" customFormat="1" ht="17.25" customHeight="1" x14ac:dyDescent="0.15">
      <c r="B4" s="27" t="s">
        <v>6</v>
      </c>
      <c r="C4" s="28"/>
      <c r="D4" s="28"/>
      <c r="E4" s="28"/>
      <c r="F4" s="29"/>
      <c r="G4" s="6">
        <v>0.375</v>
      </c>
      <c r="H4" s="6">
        <v>0.75</v>
      </c>
      <c r="I4" s="23">
        <v>0.91666666666666663</v>
      </c>
    </row>
    <row r="5" spans="2:9" x14ac:dyDescent="0.15">
      <c r="B5" s="7">
        <f>DATE($D$1,$E$1,ROW()-4)</f>
        <v>40787</v>
      </c>
      <c r="C5" s="8" t="str">
        <f>TEXT(B5,"aaa")</f>
        <v>木</v>
      </c>
      <c r="D5" s="9">
        <v>0.375</v>
      </c>
      <c r="E5" s="9">
        <v>0.70833333333333337</v>
      </c>
      <c r="F5" s="9">
        <f>IF(E5="","",E5-D5)</f>
        <v>0.33333333333333337</v>
      </c>
      <c r="G5" s="18">
        <f>IF(E5="","",IF(D5&lt;$H$4,F5-H5-I5,TIME(0,0,0)))</f>
        <v>0.33333333333333337</v>
      </c>
      <c r="H5" s="9">
        <f t="shared" ref="H5:H35" si="0">IF(E5="","",IF(D5&lt;$H$4,(MAX(E5,$H$4)-$H$4)-I5,F5-I5))</f>
        <v>0</v>
      </c>
      <c r="I5" s="24">
        <f t="shared" ref="I5:I35" si="1">IF(E5="","",IF(D5&lt;$I$4,MAX(E5,$I$4)-$I$4,F5))</f>
        <v>0</v>
      </c>
    </row>
    <row r="6" spans="2:9" x14ac:dyDescent="0.15">
      <c r="B6" s="10">
        <f t="shared" ref="B6:B35" si="2">DATE($D$1,$E$1,ROW()-4)</f>
        <v>40788</v>
      </c>
      <c r="C6" s="11" t="str">
        <f t="shared" ref="C6:C35" si="3">TEXT(B6,"aaa")</f>
        <v>金</v>
      </c>
      <c r="D6" s="12">
        <v>0.375</v>
      </c>
      <c r="E6" s="12">
        <v>0.79166666666666663</v>
      </c>
      <c r="F6" s="12">
        <f t="shared" ref="F6:F35" si="4">IF(E6="","",E6-D6)</f>
        <v>0.41666666666666663</v>
      </c>
      <c r="G6" s="19">
        <f t="shared" ref="G6:G35" si="5">IF(E6="","",IF(D6&lt;$H$4,F6-H6-I6,TIME(0,0,0)))</f>
        <v>0.375</v>
      </c>
      <c r="H6" s="12">
        <f t="shared" si="0"/>
        <v>4.166666666666663E-2</v>
      </c>
      <c r="I6" s="25">
        <f t="shared" si="1"/>
        <v>0</v>
      </c>
    </row>
    <row r="7" spans="2:9" x14ac:dyDescent="0.15">
      <c r="B7" s="7">
        <f t="shared" si="2"/>
        <v>40789</v>
      </c>
      <c r="C7" s="8" t="str">
        <f t="shared" si="3"/>
        <v>土</v>
      </c>
      <c r="D7" s="9"/>
      <c r="E7" s="9"/>
      <c r="F7" s="9" t="str">
        <f t="shared" si="4"/>
        <v/>
      </c>
      <c r="G7" s="18" t="str">
        <f t="shared" si="5"/>
        <v/>
      </c>
      <c r="H7" s="9" t="str">
        <f t="shared" si="0"/>
        <v/>
      </c>
      <c r="I7" s="24" t="str">
        <f t="shared" si="1"/>
        <v/>
      </c>
    </row>
    <row r="8" spans="2:9" x14ac:dyDescent="0.15">
      <c r="B8" s="10">
        <f t="shared" si="2"/>
        <v>40790</v>
      </c>
      <c r="C8" s="11" t="str">
        <f t="shared" si="3"/>
        <v>日</v>
      </c>
      <c r="D8" s="12"/>
      <c r="E8" s="12"/>
      <c r="F8" s="12" t="str">
        <f t="shared" si="4"/>
        <v/>
      </c>
      <c r="G8" s="19" t="str">
        <f t="shared" si="5"/>
        <v/>
      </c>
      <c r="H8" s="12" t="str">
        <f t="shared" si="0"/>
        <v/>
      </c>
      <c r="I8" s="25" t="str">
        <f t="shared" si="1"/>
        <v/>
      </c>
    </row>
    <row r="9" spans="2:9" x14ac:dyDescent="0.15">
      <c r="B9" s="7">
        <f t="shared" si="2"/>
        <v>40791</v>
      </c>
      <c r="C9" s="8" t="str">
        <f t="shared" si="3"/>
        <v>月</v>
      </c>
      <c r="D9" s="9">
        <v>0.375</v>
      </c>
      <c r="E9" s="9">
        <v>0.91666666666666663</v>
      </c>
      <c r="F9" s="9">
        <f t="shared" si="4"/>
        <v>0.54166666666666663</v>
      </c>
      <c r="G9" s="18">
        <f t="shared" si="5"/>
        <v>0.375</v>
      </c>
      <c r="H9" s="9">
        <f t="shared" si="0"/>
        <v>0.16666666666666663</v>
      </c>
      <c r="I9" s="24">
        <f t="shared" si="1"/>
        <v>0</v>
      </c>
    </row>
    <row r="10" spans="2:9" x14ac:dyDescent="0.15">
      <c r="B10" s="10">
        <f t="shared" si="2"/>
        <v>40792</v>
      </c>
      <c r="C10" s="11" t="str">
        <f t="shared" si="3"/>
        <v>火</v>
      </c>
      <c r="D10" s="12">
        <v>0.375</v>
      </c>
      <c r="E10" s="12">
        <v>0.95833333333333337</v>
      </c>
      <c r="F10" s="12">
        <f t="shared" si="4"/>
        <v>0.58333333333333337</v>
      </c>
      <c r="G10" s="19">
        <f t="shared" si="5"/>
        <v>0.375</v>
      </c>
      <c r="H10" s="12">
        <f t="shared" si="0"/>
        <v>0.16666666666666663</v>
      </c>
      <c r="I10" s="25">
        <f t="shared" si="1"/>
        <v>4.1666666666666741E-2</v>
      </c>
    </row>
    <row r="11" spans="2:9" x14ac:dyDescent="0.15">
      <c r="B11" s="7">
        <f t="shared" si="2"/>
        <v>40793</v>
      </c>
      <c r="C11" s="8" t="str">
        <f t="shared" si="3"/>
        <v>水</v>
      </c>
      <c r="D11" s="18">
        <v>0.375</v>
      </c>
      <c r="E11" s="18">
        <v>1</v>
      </c>
      <c r="F11" s="18">
        <f t="shared" si="4"/>
        <v>0.625</v>
      </c>
      <c r="G11" s="18">
        <f t="shared" si="5"/>
        <v>0.375</v>
      </c>
      <c r="H11" s="9">
        <f t="shared" si="0"/>
        <v>0.16666666666666663</v>
      </c>
      <c r="I11" s="24">
        <f t="shared" si="1"/>
        <v>8.333333333333337E-2</v>
      </c>
    </row>
    <row r="12" spans="2:9" x14ac:dyDescent="0.15">
      <c r="B12" s="10">
        <f t="shared" si="2"/>
        <v>40794</v>
      </c>
      <c r="C12" s="11" t="str">
        <f t="shared" si="3"/>
        <v>木</v>
      </c>
      <c r="D12" s="19">
        <v>0.66666666666666663</v>
      </c>
      <c r="E12" s="19">
        <v>0.79166666666666663</v>
      </c>
      <c r="F12" s="19">
        <f t="shared" si="4"/>
        <v>0.125</v>
      </c>
      <c r="G12" s="19">
        <f t="shared" si="5"/>
        <v>8.333333333333337E-2</v>
      </c>
      <c r="H12" s="12">
        <f t="shared" si="0"/>
        <v>4.166666666666663E-2</v>
      </c>
      <c r="I12" s="25">
        <f t="shared" si="1"/>
        <v>0</v>
      </c>
    </row>
    <row r="13" spans="2:9" x14ac:dyDescent="0.15">
      <c r="B13" s="7">
        <f t="shared" si="2"/>
        <v>40795</v>
      </c>
      <c r="C13" s="8" t="str">
        <f t="shared" si="3"/>
        <v>金</v>
      </c>
      <c r="D13" s="18">
        <v>0.75</v>
      </c>
      <c r="E13" s="18">
        <v>0.91666666666666663</v>
      </c>
      <c r="F13" s="18">
        <f t="shared" si="4"/>
        <v>0.16666666666666663</v>
      </c>
      <c r="G13" s="18">
        <f t="shared" si="5"/>
        <v>0</v>
      </c>
      <c r="H13" s="9">
        <f t="shared" si="0"/>
        <v>0.16666666666666663</v>
      </c>
      <c r="I13" s="24">
        <f t="shared" si="1"/>
        <v>0</v>
      </c>
    </row>
    <row r="14" spans="2:9" x14ac:dyDescent="0.15">
      <c r="B14" s="10">
        <f t="shared" si="2"/>
        <v>40796</v>
      </c>
      <c r="C14" s="11" t="str">
        <f t="shared" si="3"/>
        <v>土</v>
      </c>
      <c r="D14" s="19">
        <v>0.79166666666666663</v>
      </c>
      <c r="E14" s="19">
        <v>1.0833333333333333</v>
      </c>
      <c r="F14" s="19">
        <f t="shared" si="4"/>
        <v>0.29166666666666663</v>
      </c>
      <c r="G14" s="19">
        <f t="shared" si="5"/>
        <v>0</v>
      </c>
      <c r="H14" s="12">
        <f t="shared" si="0"/>
        <v>0.125</v>
      </c>
      <c r="I14" s="25">
        <f t="shared" si="1"/>
        <v>0.16666666666666663</v>
      </c>
    </row>
    <row r="15" spans="2:9" x14ac:dyDescent="0.15">
      <c r="B15" s="7">
        <f t="shared" si="2"/>
        <v>40797</v>
      </c>
      <c r="C15" s="8" t="str">
        <f t="shared" si="3"/>
        <v>日</v>
      </c>
      <c r="D15" s="18"/>
      <c r="E15" s="18"/>
      <c r="F15" s="18" t="str">
        <f t="shared" si="4"/>
        <v/>
      </c>
      <c r="G15" s="18" t="str">
        <f t="shared" si="5"/>
        <v/>
      </c>
      <c r="H15" s="9" t="str">
        <f t="shared" si="0"/>
        <v/>
      </c>
      <c r="I15" s="24" t="str">
        <f t="shared" si="1"/>
        <v/>
      </c>
    </row>
    <row r="16" spans="2:9" x14ac:dyDescent="0.15">
      <c r="B16" s="10">
        <f t="shared" si="2"/>
        <v>40798</v>
      </c>
      <c r="C16" s="11" t="str">
        <f t="shared" si="3"/>
        <v>月</v>
      </c>
      <c r="D16" s="19">
        <v>0.95833333333333337</v>
      </c>
      <c r="E16" s="19">
        <v>1.0833333333333333</v>
      </c>
      <c r="F16" s="19">
        <f t="shared" si="4"/>
        <v>0.12499999999999989</v>
      </c>
      <c r="G16" s="19">
        <f t="shared" si="5"/>
        <v>0</v>
      </c>
      <c r="H16" s="12">
        <f t="shared" si="0"/>
        <v>0</v>
      </c>
      <c r="I16" s="25">
        <f t="shared" si="1"/>
        <v>0.12499999999999989</v>
      </c>
    </row>
    <row r="17" spans="2:9" x14ac:dyDescent="0.15">
      <c r="B17" s="7">
        <f t="shared" si="2"/>
        <v>40799</v>
      </c>
      <c r="C17" s="8" t="str">
        <f t="shared" si="3"/>
        <v>火</v>
      </c>
      <c r="D17" s="18">
        <v>0.375</v>
      </c>
      <c r="E17" s="18">
        <v>1.125</v>
      </c>
      <c r="F17" s="18">
        <f t="shared" si="4"/>
        <v>0.75</v>
      </c>
      <c r="G17" s="18">
        <f t="shared" si="5"/>
        <v>0.375</v>
      </c>
      <c r="H17" s="9">
        <f t="shared" si="0"/>
        <v>0.16666666666666663</v>
      </c>
      <c r="I17" s="24">
        <f t="shared" si="1"/>
        <v>0.20833333333333337</v>
      </c>
    </row>
    <row r="18" spans="2:9" x14ac:dyDescent="0.15">
      <c r="B18" s="10">
        <f t="shared" si="2"/>
        <v>40800</v>
      </c>
      <c r="C18" s="11" t="str">
        <f t="shared" si="3"/>
        <v>水</v>
      </c>
      <c r="D18" s="19"/>
      <c r="E18" s="19"/>
      <c r="F18" s="19" t="str">
        <f t="shared" si="4"/>
        <v/>
      </c>
      <c r="G18" s="19" t="str">
        <f t="shared" si="5"/>
        <v/>
      </c>
      <c r="H18" s="12" t="str">
        <f t="shared" si="0"/>
        <v/>
      </c>
      <c r="I18" s="25" t="str">
        <f t="shared" si="1"/>
        <v/>
      </c>
    </row>
    <row r="19" spans="2:9" x14ac:dyDescent="0.15">
      <c r="B19" s="7">
        <f t="shared" si="2"/>
        <v>40801</v>
      </c>
      <c r="C19" s="8" t="str">
        <f t="shared" si="3"/>
        <v>木</v>
      </c>
      <c r="D19" s="18"/>
      <c r="E19" s="18"/>
      <c r="F19" s="18" t="str">
        <f t="shared" si="4"/>
        <v/>
      </c>
      <c r="G19" s="18" t="str">
        <f t="shared" si="5"/>
        <v/>
      </c>
      <c r="H19" s="9" t="str">
        <f t="shared" si="0"/>
        <v/>
      </c>
      <c r="I19" s="24" t="str">
        <f t="shared" si="1"/>
        <v/>
      </c>
    </row>
    <row r="20" spans="2:9" x14ac:dyDescent="0.15">
      <c r="B20" s="10">
        <f t="shared" si="2"/>
        <v>40802</v>
      </c>
      <c r="C20" s="11" t="str">
        <f t="shared" si="3"/>
        <v>金</v>
      </c>
      <c r="D20" s="19"/>
      <c r="E20" s="19"/>
      <c r="F20" s="19" t="str">
        <f t="shared" si="4"/>
        <v/>
      </c>
      <c r="G20" s="19" t="str">
        <f t="shared" si="5"/>
        <v/>
      </c>
      <c r="H20" s="12" t="str">
        <f t="shared" si="0"/>
        <v/>
      </c>
      <c r="I20" s="25" t="str">
        <f t="shared" si="1"/>
        <v/>
      </c>
    </row>
    <row r="21" spans="2:9" x14ac:dyDescent="0.15">
      <c r="B21" s="7">
        <f t="shared" si="2"/>
        <v>40803</v>
      </c>
      <c r="C21" s="8" t="str">
        <f t="shared" si="3"/>
        <v>土</v>
      </c>
      <c r="D21" s="18"/>
      <c r="E21" s="18"/>
      <c r="F21" s="18" t="str">
        <f t="shared" si="4"/>
        <v/>
      </c>
      <c r="G21" s="18" t="str">
        <f t="shared" si="5"/>
        <v/>
      </c>
      <c r="H21" s="9" t="str">
        <f t="shared" si="0"/>
        <v/>
      </c>
      <c r="I21" s="24" t="str">
        <f t="shared" si="1"/>
        <v/>
      </c>
    </row>
    <row r="22" spans="2:9" x14ac:dyDescent="0.15">
      <c r="B22" s="10">
        <f t="shared" si="2"/>
        <v>40804</v>
      </c>
      <c r="C22" s="11" t="str">
        <f t="shared" si="3"/>
        <v>日</v>
      </c>
      <c r="D22" s="19"/>
      <c r="E22" s="19"/>
      <c r="F22" s="19" t="str">
        <f t="shared" si="4"/>
        <v/>
      </c>
      <c r="G22" s="19" t="str">
        <f t="shared" si="5"/>
        <v/>
      </c>
      <c r="H22" s="12" t="str">
        <f t="shared" si="0"/>
        <v/>
      </c>
      <c r="I22" s="25" t="str">
        <f t="shared" si="1"/>
        <v/>
      </c>
    </row>
    <row r="23" spans="2:9" x14ac:dyDescent="0.15">
      <c r="B23" s="7">
        <f t="shared" si="2"/>
        <v>40805</v>
      </c>
      <c r="C23" s="8" t="str">
        <f t="shared" si="3"/>
        <v>月</v>
      </c>
      <c r="D23" s="18"/>
      <c r="E23" s="18"/>
      <c r="F23" s="18" t="str">
        <f t="shared" si="4"/>
        <v/>
      </c>
      <c r="G23" s="18" t="str">
        <f t="shared" si="5"/>
        <v/>
      </c>
      <c r="H23" s="9" t="str">
        <f t="shared" si="0"/>
        <v/>
      </c>
      <c r="I23" s="24" t="str">
        <f t="shared" si="1"/>
        <v/>
      </c>
    </row>
    <row r="24" spans="2:9" x14ac:dyDescent="0.15">
      <c r="B24" s="10">
        <f t="shared" si="2"/>
        <v>40806</v>
      </c>
      <c r="C24" s="11" t="str">
        <f t="shared" si="3"/>
        <v>火</v>
      </c>
      <c r="D24" s="19"/>
      <c r="E24" s="19"/>
      <c r="F24" s="19" t="str">
        <f t="shared" si="4"/>
        <v/>
      </c>
      <c r="G24" s="19" t="str">
        <f t="shared" si="5"/>
        <v/>
      </c>
      <c r="H24" s="12" t="str">
        <f t="shared" si="0"/>
        <v/>
      </c>
      <c r="I24" s="25" t="str">
        <f t="shared" si="1"/>
        <v/>
      </c>
    </row>
    <row r="25" spans="2:9" x14ac:dyDescent="0.15">
      <c r="B25" s="7">
        <f t="shared" si="2"/>
        <v>40807</v>
      </c>
      <c r="C25" s="8" t="str">
        <f t="shared" si="3"/>
        <v>水</v>
      </c>
      <c r="D25" s="18"/>
      <c r="E25" s="18"/>
      <c r="F25" s="18" t="str">
        <f t="shared" si="4"/>
        <v/>
      </c>
      <c r="G25" s="18" t="str">
        <f t="shared" si="5"/>
        <v/>
      </c>
      <c r="H25" s="9" t="str">
        <f t="shared" si="0"/>
        <v/>
      </c>
      <c r="I25" s="24" t="str">
        <f t="shared" si="1"/>
        <v/>
      </c>
    </row>
    <row r="26" spans="2:9" x14ac:dyDescent="0.15">
      <c r="B26" s="10">
        <f t="shared" si="2"/>
        <v>40808</v>
      </c>
      <c r="C26" s="11" t="str">
        <f t="shared" si="3"/>
        <v>木</v>
      </c>
      <c r="D26" s="19"/>
      <c r="E26" s="19"/>
      <c r="F26" s="19" t="str">
        <f t="shared" si="4"/>
        <v/>
      </c>
      <c r="G26" s="19" t="str">
        <f t="shared" si="5"/>
        <v/>
      </c>
      <c r="H26" s="12" t="str">
        <f t="shared" si="0"/>
        <v/>
      </c>
      <c r="I26" s="25" t="str">
        <f t="shared" si="1"/>
        <v/>
      </c>
    </row>
    <row r="27" spans="2:9" x14ac:dyDescent="0.15">
      <c r="B27" s="7">
        <f t="shared" si="2"/>
        <v>40809</v>
      </c>
      <c r="C27" s="8" t="str">
        <f t="shared" si="3"/>
        <v>金</v>
      </c>
      <c r="D27" s="18"/>
      <c r="E27" s="18"/>
      <c r="F27" s="18" t="str">
        <f t="shared" si="4"/>
        <v/>
      </c>
      <c r="G27" s="18" t="str">
        <f t="shared" si="5"/>
        <v/>
      </c>
      <c r="H27" s="9" t="str">
        <f t="shared" si="0"/>
        <v/>
      </c>
      <c r="I27" s="24" t="str">
        <f t="shared" si="1"/>
        <v/>
      </c>
    </row>
    <row r="28" spans="2:9" x14ac:dyDescent="0.15">
      <c r="B28" s="10">
        <f t="shared" si="2"/>
        <v>40810</v>
      </c>
      <c r="C28" s="11" t="str">
        <f>TEXT(B28,"aaa")</f>
        <v>土</v>
      </c>
      <c r="D28" s="19"/>
      <c r="E28" s="19"/>
      <c r="F28" s="19" t="str">
        <f t="shared" si="4"/>
        <v/>
      </c>
      <c r="G28" s="19" t="str">
        <f t="shared" si="5"/>
        <v/>
      </c>
      <c r="H28" s="12" t="str">
        <f t="shared" si="0"/>
        <v/>
      </c>
      <c r="I28" s="25" t="str">
        <f t="shared" si="1"/>
        <v/>
      </c>
    </row>
    <row r="29" spans="2:9" x14ac:dyDescent="0.15">
      <c r="B29" s="7">
        <f t="shared" si="2"/>
        <v>40811</v>
      </c>
      <c r="C29" s="8" t="str">
        <f t="shared" si="3"/>
        <v>日</v>
      </c>
      <c r="D29" s="18"/>
      <c r="E29" s="18"/>
      <c r="F29" s="18" t="str">
        <f t="shared" si="4"/>
        <v/>
      </c>
      <c r="G29" s="18" t="str">
        <f t="shared" si="5"/>
        <v/>
      </c>
      <c r="H29" s="9" t="str">
        <f t="shared" si="0"/>
        <v/>
      </c>
      <c r="I29" s="24" t="str">
        <f t="shared" si="1"/>
        <v/>
      </c>
    </row>
    <row r="30" spans="2:9" x14ac:dyDescent="0.15">
      <c r="B30" s="10">
        <f t="shared" si="2"/>
        <v>40812</v>
      </c>
      <c r="C30" s="11" t="str">
        <f t="shared" si="3"/>
        <v>月</v>
      </c>
      <c r="D30" s="19"/>
      <c r="E30" s="19"/>
      <c r="F30" s="19" t="str">
        <f t="shared" si="4"/>
        <v/>
      </c>
      <c r="G30" s="19" t="str">
        <f t="shared" si="5"/>
        <v/>
      </c>
      <c r="H30" s="12" t="str">
        <f t="shared" si="0"/>
        <v/>
      </c>
      <c r="I30" s="25" t="str">
        <f t="shared" si="1"/>
        <v/>
      </c>
    </row>
    <row r="31" spans="2:9" x14ac:dyDescent="0.15">
      <c r="B31" s="7">
        <f t="shared" si="2"/>
        <v>40813</v>
      </c>
      <c r="C31" s="8" t="str">
        <f t="shared" si="3"/>
        <v>火</v>
      </c>
      <c r="D31" s="18"/>
      <c r="E31" s="18"/>
      <c r="F31" s="18" t="str">
        <f t="shared" si="4"/>
        <v/>
      </c>
      <c r="G31" s="18" t="str">
        <f t="shared" si="5"/>
        <v/>
      </c>
      <c r="H31" s="9" t="str">
        <f t="shared" si="0"/>
        <v/>
      </c>
      <c r="I31" s="24" t="str">
        <f t="shared" si="1"/>
        <v/>
      </c>
    </row>
    <row r="32" spans="2:9" x14ac:dyDescent="0.15">
      <c r="B32" s="10">
        <f t="shared" si="2"/>
        <v>40814</v>
      </c>
      <c r="C32" s="11" t="str">
        <f t="shared" si="3"/>
        <v>水</v>
      </c>
      <c r="D32" s="19"/>
      <c r="E32" s="19"/>
      <c r="F32" s="19" t="str">
        <f t="shared" si="4"/>
        <v/>
      </c>
      <c r="G32" s="19" t="str">
        <f t="shared" si="5"/>
        <v/>
      </c>
      <c r="H32" s="12" t="str">
        <f t="shared" si="0"/>
        <v/>
      </c>
      <c r="I32" s="25" t="str">
        <f t="shared" si="1"/>
        <v/>
      </c>
    </row>
    <row r="33" spans="2:9" x14ac:dyDescent="0.15">
      <c r="B33" s="7">
        <f t="shared" si="2"/>
        <v>40815</v>
      </c>
      <c r="C33" s="8" t="str">
        <f t="shared" si="3"/>
        <v>木</v>
      </c>
      <c r="D33" s="18"/>
      <c r="E33" s="18"/>
      <c r="F33" s="18" t="str">
        <f t="shared" si="4"/>
        <v/>
      </c>
      <c r="G33" s="18" t="str">
        <f t="shared" si="5"/>
        <v/>
      </c>
      <c r="H33" s="9" t="str">
        <f t="shared" si="0"/>
        <v/>
      </c>
      <c r="I33" s="24" t="str">
        <f t="shared" si="1"/>
        <v/>
      </c>
    </row>
    <row r="34" spans="2:9" x14ac:dyDescent="0.15">
      <c r="B34" s="10">
        <f t="shared" si="2"/>
        <v>40816</v>
      </c>
      <c r="C34" s="11" t="str">
        <f t="shared" si="3"/>
        <v>金</v>
      </c>
      <c r="D34" s="19"/>
      <c r="E34" s="19"/>
      <c r="F34" s="19" t="str">
        <f t="shared" si="4"/>
        <v/>
      </c>
      <c r="G34" s="19" t="str">
        <f t="shared" si="5"/>
        <v/>
      </c>
      <c r="H34" s="12" t="str">
        <f t="shared" si="0"/>
        <v/>
      </c>
      <c r="I34" s="25" t="str">
        <f t="shared" si="1"/>
        <v/>
      </c>
    </row>
    <row r="35" spans="2:9" x14ac:dyDescent="0.15">
      <c r="B35" s="13">
        <f t="shared" si="2"/>
        <v>40817</v>
      </c>
      <c r="C35" s="14" t="str">
        <f t="shared" si="3"/>
        <v>土</v>
      </c>
      <c r="D35" s="20"/>
      <c r="E35" s="20"/>
      <c r="F35" s="20" t="str">
        <f t="shared" si="4"/>
        <v/>
      </c>
      <c r="G35" s="20" t="str">
        <f t="shared" si="5"/>
        <v/>
      </c>
      <c r="H35" s="21" t="str">
        <f t="shared" si="0"/>
        <v/>
      </c>
      <c r="I35" s="5" t="str">
        <f t="shared" si="1"/>
        <v/>
      </c>
    </row>
    <row r="36" spans="2:9" ht="22.5" customHeight="1" x14ac:dyDescent="0.15">
      <c r="E36" s="22" t="s">
        <v>10</v>
      </c>
      <c r="F36" s="26">
        <f t="shared" ref="F36:I36" si="6">SUM(F5:F35)</f>
        <v>3.958333333333333</v>
      </c>
      <c r="G36" s="26">
        <f t="shared" si="6"/>
        <v>2.291666666666667</v>
      </c>
      <c r="H36" s="26">
        <f t="shared" si="6"/>
        <v>1.0416666666666665</v>
      </c>
      <c r="I36" s="26">
        <f t="shared" si="6"/>
        <v>0.625</v>
      </c>
    </row>
  </sheetData>
  <mergeCells count="1">
    <mergeCell ref="B4:F4"/>
  </mergeCells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勤務時間管理表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2011-07-13T11:34:53Z</dcterms:modified>
</cp:coreProperties>
</file>