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売上一覧" sheetId="1" r:id="rId1"/>
    <sheet name="夏ギフト商品一覧" sheetId="2" r:id="rId2"/>
    <sheet name="冬ギフト商品一覧" sheetId="3" r:id="rId3"/>
  </sheets>
  <calcPr calcId="145621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" i="1"/>
</calcChain>
</file>

<file path=xl/sharedStrings.xml><?xml version="1.0" encoding="utf-8"?>
<sst xmlns="http://schemas.openxmlformats.org/spreadsheetml/2006/main" count="109" uniqueCount="36">
  <si>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</si>
  <si>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</si>
  <si>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</si>
  <si>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</si>
  <si>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</si>
  <si>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</si>
  <si>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</si>
  <si>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夏ギフト商品一覧</t>
    <rPh sb="0" eb="1">
      <t>ナツ</t>
    </rPh>
    <rPh sb="4" eb="6">
      <t>ショウヒン</t>
    </rPh>
    <rPh sb="6" eb="8">
      <t>イチラン</t>
    </rPh>
    <phoneticPr fontId="2"/>
  </si>
  <si>
    <t>アイスティー詰め合わせ</t>
    <rPh sb="6" eb="7">
      <t>ツ</t>
    </rPh>
    <rPh sb="8" eb="9">
      <t>ア</t>
    </rPh>
    <phoneticPr fontId="2"/>
  </si>
  <si>
    <t>ハーブティー詰め合わせ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</si>
  <si>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</si>
  <si>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紅茶サブレ詰め合わせ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</si>
  <si>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</si>
  <si>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</si>
  <si>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</si>
  <si>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</si>
  <si>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</si>
  <si>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</si>
  <si>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</si>
  <si>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</si>
  <si>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</si>
  <si>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</si>
  <si>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W-001</t>
    <phoneticPr fontId="2"/>
  </si>
  <si>
    <t>W-002</t>
    <phoneticPr fontId="2"/>
  </si>
  <si>
    <t>W-003</t>
    <phoneticPr fontId="2"/>
  </si>
  <si>
    <t>W-004</t>
  </si>
  <si>
    <t>W-005</t>
  </si>
  <si>
    <t>W-006</t>
  </si>
  <si>
    <t>紅茶詰め合わせ</t>
    <rPh sb="0" eb="2">
      <t>コウチャ</t>
    </rPh>
    <rPh sb="2" eb="3">
      <t>ツ</t>
    </rPh>
    <rPh sb="4" eb="5">
      <t>ア</t>
    </rPh>
    <phoneticPr fontId="2"/>
  </si>
  <si>
    <t>紅茶クッキー詰め合わせ</t>
    <rPh sb="0" eb="2">
      <t>コウチャ</t>
    </rPh>
    <rPh sb="6" eb="7">
      <t>ツ</t>
    </rPh>
    <rPh sb="8" eb="9">
      <t>ア</t>
    </rPh>
    <phoneticPr fontId="2"/>
  </si>
  <si>
    <t>ハーブサブレ詰め合わせ</t>
    <rPh sb="6" eb="7">
      <t>ツ</t>
    </rPh>
    <rPh sb="8" eb="9">
      <t>ア</t>
    </rPh>
    <phoneticPr fontId="2"/>
  </si>
  <si>
    <t>冬ギフト商品一覧</t>
    <rPh sb="0" eb="1">
      <t>フユ</t>
    </rPh>
    <rPh sb="4" eb="6">
      <t>ショウヒン</t>
    </rPh>
    <rPh sb="6" eb="8">
      <t>イチラン</t>
    </rPh>
    <phoneticPr fontId="2"/>
  </si>
  <si>
    <t>予約受付数</t>
    <rPh sb="0" eb="2">
      <t>ヨヤク</t>
    </rPh>
    <rPh sb="2" eb="4">
      <t>ウケツケ</t>
    </rPh>
    <rPh sb="4" eb="5">
      <t>スウ</t>
    </rPh>
    <phoneticPr fontId="2"/>
  </si>
  <si>
    <t>人気ランキング</t>
    <rPh sb="0" eb="2">
      <t>ニンキ</t>
    </rPh>
    <phoneticPr fontId="2"/>
  </si>
  <si>
    <t>新宿店</t>
    <rPh sb="0" eb="2">
      <t>シンジュク</t>
    </rPh>
    <rPh sb="2" eb="3">
      <t>テン</t>
    </rPh>
    <phoneticPr fontId="2"/>
  </si>
  <si>
    <t>S-004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</si>
</sst>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4" fillId="0" borderId="1" xfId="0" applyFont="1" applyBorder="1">
      <alignment vertical="center"/>
    </xf>
    <xf numFmtId="6" fontId="4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 x14ac:dyDescent="0.15"/>
  <cols>
    <col min="1" max="1" width="10.625" customWidth="1"/>
    <col min="2" max="2" width="9" bestFit="1" customWidth="1"/>
    <col min="3" max="3" width="23.625" bestFit="1" customWidth="1"/>
    <col min="4" max="4" width="10.875" customWidth="1"/>
    <col min="6" max="6" width="9" style="12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</row>
    <row r="2" spans="1:7" x14ac:dyDescent="0.15">
      <c r="A2" s="4">
        <v>41095</v>
      </c>
      <c r="B2" s="2" t="s">
        <v>15</v>
      </c>
      <c r="C2" s="2" t="str">
        <f>VLOOKUP(B2,夏ギフト商品一覧!$A$4:$C$6,2,FALSE)</f>
        <v>アイスティー詰め合わせ</v>
      </c>
      <c r="D2" s="3">
        <f>VLOOKUP(B2,夏ギフト商品一覧!$A$4:$C$6,3,FALSE)</f>
        <v>4800</v>
      </c>
      <c r="E2" s="2">
        <v>5</v>
      </c>
      <c r="F2" s="11">
        <f>D2*E2</f>
        <v>24000</v>
      </c>
      <c r="G2" s="2" t="s">
        <v>20</v>
      </c>
    </row>
    <row r="3" spans="1:7" x14ac:dyDescent="0.15">
      <c r="A3" s="4">
        <v>41095</v>
      </c>
      <c r="B3" s="2" t="s">
        <v>16</v>
      </c>
      <c r="C3" s="2" t="str">
        <f>VLOOKUP(B3,夏ギフト商品一覧!$A$4:$C$6,2,FALSE)</f>
        <v>紅茶アイス詰め合わせ</v>
      </c>
      <c r="D3" s="3">
        <f>VLOOKUP(B3,夏ギフト商品一覧!$A$4:$C$6,3,FALSE)</f>
        <v>5800</v>
      </c>
      <c r="E3" s="2">
        <v>8</v>
      </c>
      <c r="F3" s="11">
        <f t="shared" ref="F3:F37" si="0">D3*E3</f>
        <v>46400</v>
      </c>
      <c r="G3" s="2" t="s">
        <v>20</v>
      </c>
    </row>
    <row r="4" spans="1:7" x14ac:dyDescent="0.15">
      <c r="A4" s="4">
        <v>41095</v>
      </c>
      <c r="B4" s="2" t="s">
        <v>17</v>
      </c>
      <c r="C4" s="2" t="str">
        <f>VLOOKUP(B4,夏ギフト商品一覧!$A$4:$C$6,2,FALSE)</f>
        <v>ハーブクッキー詰め合わせ</v>
      </c>
      <c r="D4" s="3">
        <f>VLOOKUP(B4,夏ギフト商品一覧!$A$4:$C$6,3,FALSE)</f>
        <v>5500</v>
      </c>
      <c r="E4" s="2">
        <v>12</v>
      </c>
      <c r="F4" s="11">
        <f t="shared" si="0"/>
        <v>66000</v>
      </c>
      <c r="G4" s="2" t="s">
        <v>34</v>
      </c>
    </row>
    <row r="5" spans="1:7" x14ac:dyDescent="0.15">
      <c r="A5" s="4">
        <v>41095</v>
      </c>
      <c r="B5" s="2" t="s">
        <v>15</v>
      </c>
      <c r="C5" s="2" t="str">
        <f>VLOOKUP(B5,夏ギフト商品一覧!$A$4:$C$6,2,FALSE)</f>
        <v>アイスティー詰め合わせ</v>
      </c>
      <c r="D5" s="3">
        <f>VLOOKUP(B5,夏ギフト商品一覧!$A$4:$C$6,3,FALSE)</f>
        <v>4800</v>
      </c>
      <c r="E5" s="2">
        <v>4</v>
      </c>
      <c r="F5" s="11">
        <f t="shared" si="0"/>
        <v>19200</v>
      </c>
      <c r="G5" s="2" t="s">
        <v>18</v>
      </c>
    </row>
    <row r="6" spans="1:7" x14ac:dyDescent="0.15">
      <c r="A6" s="4">
        <v>41095</v>
      </c>
      <c r="B6" s="2" t="s">
        <v>16</v>
      </c>
      <c r="C6" s="2" t="str">
        <f>VLOOKUP(B6,夏ギフト商品一覧!$A$4:$C$6,2,FALSE)</f>
        <v>紅茶アイス詰め合わせ</v>
      </c>
      <c r="D6" s="3">
        <f>VLOOKUP(B6,夏ギフト商品一覧!$A$4:$C$6,3,FALSE)</f>
        <v>5800</v>
      </c>
      <c r="E6" s="2">
        <v>7</v>
      </c>
      <c r="F6" s="11">
        <f t="shared" si="0"/>
        <v>40600</v>
      </c>
      <c r="G6" s="2" t="s">
        <v>18</v>
      </c>
    </row>
    <row r="7" spans="1:7" x14ac:dyDescent="0.15">
      <c r="A7" s="4">
        <v>41095</v>
      </c>
      <c r="B7" s="2" t="s">
        <v>17</v>
      </c>
      <c r="C7" s="2" t="str">
        <f>VLOOKUP(B7,夏ギフト商品一覧!$A$4:$C$6,2,FALSE)</f>
        <v>ハーブクッキー詰め合わせ</v>
      </c>
      <c r="D7" s="3">
        <f>VLOOKUP(B7,夏ギフト商品一覧!$A$4:$C$6,3,FALSE)</f>
        <v>5500</v>
      </c>
      <c r="E7" s="2">
        <v>8</v>
      </c>
      <c r="F7" s="11">
        <f t="shared" si="0"/>
        <v>44000</v>
      </c>
      <c r="G7" s="2" t="s">
        <v>18</v>
      </c>
    </row>
    <row r="8" spans="1:7" x14ac:dyDescent="0.15">
      <c r="A8" s="4">
        <v>41095</v>
      </c>
      <c r="B8" s="2" t="s">
        <v>15</v>
      </c>
      <c r="C8" s="13" t="str">
        <f>VLOOKUP(B8,夏ギフト商品一覧!$A$4:$C$6,2,FALSE)</f>
        <v>アイスティー詰め合わせ</v>
      </c>
      <c r="D8" s="3">
        <f>VLOOKUP(B8,夏ギフト商品一覧!$A$4:$C$6,3,FALSE)</f>
        <v>4800</v>
      </c>
      <c r="E8" s="2">
        <v>5</v>
      </c>
      <c r="F8" s="11">
        <f t="shared" si="0"/>
        <v>24000</v>
      </c>
      <c r="G8" s="2" t="s">
        <v>19</v>
      </c>
    </row>
    <row r="9" spans="1:7" x14ac:dyDescent="0.15">
      <c r="A9" s="4">
        <v>41095</v>
      </c>
      <c r="B9" s="2" t="s">
        <v>16</v>
      </c>
      <c r="C9" s="2" t="str">
        <f>VLOOKUP(B9,夏ギフト商品一覧!$A$4:$C$6,2,FALSE)</f>
        <v>紅茶アイス詰め合わせ</v>
      </c>
      <c r="D9" s="3">
        <f>VLOOKUP(B9,夏ギフト商品一覧!$A$4:$C$6,3,FALSE)</f>
        <v>5800</v>
      </c>
      <c r="E9" s="2">
        <v>9</v>
      </c>
      <c r="F9" s="11">
        <f t="shared" si="0"/>
        <v>52200</v>
      </c>
      <c r="G9" s="2" t="s">
        <v>19</v>
      </c>
    </row>
    <row r="10" spans="1:7" x14ac:dyDescent="0.15">
      <c r="A10" s="4">
        <v>41095</v>
      </c>
      <c r="B10" s="2" t="s">
        <v>17</v>
      </c>
      <c r="C10" s="2" t="str">
        <f>VLOOKUP(B10,夏ギフト商品一覧!$A$4:$C$6,2,FALSE)</f>
        <v>ハーブクッキー詰め合わせ</v>
      </c>
      <c r="D10" s="3">
        <f>VLOOKUP(B10,夏ギフト商品一覧!$A$4:$C$6,3,FALSE)</f>
        <v>5500</v>
      </c>
      <c r="E10" s="2">
        <v>11</v>
      </c>
      <c r="F10" s="11">
        <f t="shared" si="0"/>
        <v>60500</v>
      </c>
      <c r="G10" s="2" t="s">
        <v>19</v>
      </c>
    </row>
    <row r="11" spans="1:7" x14ac:dyDescent="0.15">
      <c r="A11" s="4">
        <v>41096</v>
      </c>
      <c r="B11" s="2" t="s">
        <v>15</v>
      </c>
      <c r="C11" s="2" t="str">
        <f>VLOOKUP(B11,夏ギフト商品一覧!$A$4:$C$6,2,FALSE)</f>
        <v>アイスティー詰め合わせ</v>
      </c>
      <c r="D11" s="3">
        <f>VLOOKUP(B11,夏ギフト商品一覧!$A$4:$C$6,3,FALSE)</f>
        <v>4800</v>
      </c>
      <c r="E11" s="2">
        <v>6</v>
      </c>
      <c r="F11" s="11">
        <f t="shared" si="0"/>
        <v>28800</v>
      </c>
      <c r="G11" s="2" t="s">
        <v>20</v>
      </c>
    </row>
    <row r="12" spans="1:7" x14ac:dyDescent="0.15">
      <c r="A12" s="4">
        <v>41096</v>
      </c>
      <c r="B12" s="2" t="s">
        <v>16</v>
      </c>
      <c r="C12" s="13" t="str">
        <f>VLOOKUP(B12,夏ギフト商品一覧!$A$4:$C$6,2,FALSE)</f>
        <v>紅茶アイス詰め合わせ</v>
      </c>
      <c r="D12" s="3">
        <f>VLOOKUP(B12,夏ギフト商品一覧!$A$4:$C$6,3,FALSE)</f>
        <v>5800</v>
      </c>
      <c r="E12" s="2">
        <v>10</v>
      </c>
      <c r="F12" s="11">
        <f t="shared" si="0"/>
        <v>58000</v>
      </c>
      <c r="G12" s="2" t="s">
        <v>34</v>
      </c>
    </row>
    <row r="13" spans="1:7" x14ac:dyDescent="0.15">
      <c r="A13" s="4">
        <v>41096</v>
      </c>
      <c r="B13" s="2" t="s">
        <v>17</v>
      </c>
      <c r="C13" s="2" t="str">
        <f>VLOOKUP(B13,夏ギフト商品一覧!$A$4:$C$6,2,FALSE)</f>
        <v>ハーブクッキー詰め合わせ</v>
      </c>
      <c r="D13" s="3">
        <f>VLOOKUP(B13,夏ギフト商品一覧!$A$4:$C$6,3,FALSE)</f>
        <v>5500</v>
      </c>
      <c r="E13" s="2">
        <v>14</v>
      </c>
      <c r="F13" s="11">
        <f t="shared" si="0"/>
        <v>77000</v>
      </c>
      <c r="G13" s="2" t="s">
        <v>20</v>
      </c>
    </row>
    <row r="14" spans="1:7" x14ac:dyDescent="0.15">
      <c r="A14" s="4">
        <v>41096</v>
      </c>
      <c r="B14" s="2" t="s">
        <v>15</v>
      </c>
      <c r="C14" s="2" t="str">
        <f>VLOOKUP(B14,夏ギフト商品一覧!$A$4:$C$6,2,FALSE)</f>
        <v>アイスティー詰め合わせ</v>
      </c>
      <c r="D14" s="3">
        <f>VLOOKUP(B14,夏ギフト商品一覧!$A$4:$C$6,3,FALSE)</f>
        <v>4800</v>
      </c>
      <c r="E14" s="2">
        <v>5</v>
      </c>
      <c r="F14" s="11">
        <f t="shared" si="0"/>
        <v>24000</v>
      </c>
      <c r="G14" s="2" t="s">
        <v>18</v>
      </c>
    </row>
    <row r="15" spans="1:7" x14ac:dyDescent="0.15">
      <c r="A15" s="4">
        <v>41096</v>
      </c>
      <c r="B15" s="2" t="s">
        <v>16</v>
      </c>
      <c r="C15" s="2" t="str">
        <f>VLOOKUP(B15,夏ギフト商品一覧!$A$4:$C$6,2,FALSE)</f>
        <v>紅茶アイス詰め合わせ</v>
      </c>
      <c r="D15" s="3">
        <f>VLOOKUP(B15,夏ギフト商品一覧!$A$4:$C$6,3,FALSE)</f>
        <v>5800</v>
      </c>
      <c r="E15" s="2">
        <v>6</v>
      </c>
      <c r="F15" s="11">
        <f t="shared" si="0"/>
        <v>34800</v>
      </c>
      <c r="G15" s="2" t="s">
        <v>18</v>
      </c>
    </row>
    <row r="16" spans="1:7" x14ac:dyDescent="0.15">
      <c r="A16" s="4">
        <v>41096</v>
      </c>
      <c r="B16" s="2" t="s">
        <v>17</v>
      </c>
      <c r="C16" s="13" t="str">
        <f>VLOOKUP(B16,夏ギフト商品一覧!$A$4:$C$6,2,FALSE)</f>
        <v>ハーブクッキー詰め合わせ</v>
      </c>
      <c r="D16" s="3">
        <f>VLOOKUP(B16,夏ギフト商品一覧!$A$4:$C$6,3,FALSE)</f>
        <v>5500</v>
      </c>
      <c r="E16" s="2">
        <v>7</v>
      </c>
      <c r="F16" s="11">
        <f t="shared" si="0"/>
        <v>38500</v>
      </c>
      <c r="G16" s="2" t="s">
        <v>18</v>
      </c>
    </row>
    <row r="17" spans="1:7" x14ac:dyDescent="0.15">
      <c r="A17" s="4">
        <v>41096</v>
      </c>
      <c r="B17" s="2" t="s">
        <v>15</v>
      </c>
      <c r="C17" s="2" t="str">
        <f>VLOOKUP(B17,夏ギフト商品一覧!$A$4:$C$6,2,FALSE)</f>
        <v>アイスティー詰め合わせ</v>
      </c>
      <c r="D17" s="3">
        <f>VLOOKUP(B17,夏ギフト商品一覧!$A$4:$C$6,3,FALSE)</f>
        <v>4800</v>
      </c>
      <c r="E17" s="2">
        <v>4</v>
      </c>
      <c r="F17" s="14">
        <f t="shared" si="0"/>
        <v>19200</v>
      </c>
      <c r="G17" s="2" t="s">
        <v>19</v>
      </c>
    </row>
    <row r="18" spans="1:7" x14ac:dyDescent="0.15">
      <c r="A18" s="4">
        <v>41096</v>
      </c>
      <c r="B18" s="2" t="s">
        <v>16</v>
      </c>
      <c r="C18" s="2" t="str">
        <f>VLOOKUP(B18,夏ギフト商品一覧!$A$4:$C$6,2,FALSE)</f>
        <v>紅茶アイス詰め合わせ</v>
      </c>
      <c r="D18" s="3">
        <f>VLOOKUP(B18,夏ギフト商品一覧!$A$4:$C$6,3,FALSE)</f>
        <v>5800</v>
      </c>
      <c r="E18" s="2">
        <v>10</v>
      </c>
      <c r="F18" s="11">
        <f t="shared" si="0"/>
        <v>58000</v>
      </c>
      <c r="G18" s="2" t="s">
        <v>19</v>
      </c>
    </row>
    <row r="19" spans="1:7" x14ac:dyDescent="0.15">
      <c r="A19" s="4">
        <v>41096</v>
      </c>
      <c r="B19" s="2" t="s">
        <v>17</v>
      </c>
      <c r="C19" s="2" t="str">
        <f>VLOOKUP(B19,夏ギフト商品一覧!$A$4:$C$6,2,FALSE)</f>
        <v>ハーブクッキー詰め合わせ</v>
      </c>
      <c r="D19" s="3">
        <f>VLOOKUP(B19,夏ギフト商品一覧!$A$4:$C$6,3,FALSE)</f>
        <v>5500</v>
      </c>
      <c r="E19" s="2">
        <v>10</v>
      </c>
      <c r="F19" s="11">
        <f t="shared" si="0"/>
        <v>55000</v>
      </c>
      <c r="G19" s="2" t="s">
        <v>19</v>
      </c>
    </row>
    <row r="20" spans="1:7" x14ac:dyDescent="0.15">
      <c r="A20" s="4">
        <v>41097</v>
      </c>
      <c r="B20" s="2" t="s">
        <v>15</v>
      </c>
      <c r="C20" s="2" t="str">
        <f>VLOOKUP(B20,夏ギフト商品一覧!$A$4:$C$6,2,FALSE)</f>
        <v>アイスティー詰め合わせ</v>
      </c>
      <c r="D20" s="3">
        <f>VLOOKUP(B20,夏ギフト商品一覧!$A$4:$C$6,3,FALSE)</f>
        <v>4800</v>
      </c>
      <c r="E20" s="2">
        <v>8</v>
      </c>
      <c r="F20" s="11">
        <f t="shared" si="0"/>
        <v>38400</v>
      </c>
      <c r="G20" s="2" t="s">
        <v>34</v>
      </c>
    </row>
    <row r="21" spans="1:7" x14ac:dyDescent="0.15">
      <c r="A21" s="4">
        <v>41097</v>
      </c>
      <c r="B21" s="2" t="s">
        <v>16</v>
      </c>
      <c r="C21" s="2" t="str">
        <f>VLOOKUP(B21,夏ギフト商品一覧!$A$4:$C$6,2,FALSE)</f>
        <v>紅茶アイス詰め合わせ</v>
      </c>
      <c r="D21" s="3">
        <f>VLOOKUP(B21,夏ギフト商品一覧!$A$4:$C$6,3,FALSE)</f>
        <v>5800</v>
      </c>
      <c r="E21" s="2">
        <v>11</v>
      </c>
      <c r="F21" s="11">
        <f t="shared" si="0"/>
        <v>63800</v>
      </c>
      <c r="G21" s="13" t="s">
        <v>20</v>
      </c>
    </row>
    <row r="22" spans="1:7" x14ac:dyDescent="0.15">
      <c r="A22" s="4">
        <v>41097</v>
      </c>
      <c r="B22" s="2" t="s">
        <v>17</v>
      </c>
      <c r="C22" s="2" t="str">
        <f>VLOOKUP(B22,夏ギフト商品一覧!$A$4:$C$6,2,FALSE)</f>
        <v>ハーブクッキー詰め合わせ</v>
      </c>
      <c r="D22" s="3">
        <f>VLOOKUP(B22,夏ギフト商品一覧!$A$4:$C$6,3,FALSE)</f>
        <v>5500</v>
      </c>
      <c r="E22" s="2">
        <v>18</v>
      </c>
      <c r="F22" s="11">
        <f t="shared" si="0"/>
        <v>99000</v>
      </c>
      <c r="G22" s="2" t="s">
        <v>20</v>
      </c>
    </row>
    <row r="23" spans="1:7" x14ac:dyDescent="0.15">
      <c r="A23" s="4">
        <v>41097</v>
      </c>
      <c r="B23" s="2" t="s">
        <v>15</v>
      </c>
      <c r="C23" s="2" t="str">
        <f>VLOOKUP(B23,夏ギフト商品一覧!$A$4:$C$6,2,FALSE)</f>
        <v>アイスティー詰め合わせ</v>
      </c>
      <c r="D23" s="3">
        <f>VLOOKUP(B23,夏ギフト商品一覧!$A$4:$C$6,3,FALSE)</f>
        <v>4800</v>
      </c>
      <c r="E23" s="2">
        <v>7</v>
      </c>
      <c r="F23" s="11">
        <f t="shared" si="0"/>
        <v>33600</v>
      </c>
      <c r="G23" s="2" t="s">
        <v>18</v>
      </c>
    </row>
    <row r="24" spans="1:7" x14ac:dyDescent="0.15">
      <c r="A24" s="4">
        <v>41097</v>
      </c>
      <c r="B24" s="2" t="s">
        <v>16</v>
      </c>
      <c r="C24" s="2" t="str">
        <f>VLOOKUP(B24,夏ギフト商品一覧!$A$4:$C$6,2,FALSE)</f>
        <v>紅茶アイス詰め合わせ</v>
      </c>
      <c r="D24" s="3">
        <f>VLOOKUP(B24,夏ギフト商品一覧!$A$4:$C$6,3,FALSE)</f>
        <v>5800</v>
      </c>
      <c r="E24" s="2">
        <v>11</v>
      </c>
      <c r="F24" s="11">
        <f t="shared" si="0"/>
        <v>63800</v>
      </c>
      <c r="G24" s="2" t="s">
        <v>18</v>
      </c>
    </row>
    <row r="25" spans="1:7" x14ac:dyDescent="0.15">
      <c r="A25" s="4">
        <v>41097</v>
      </c>
      <c r="B25" s="2" t="s">
        <v>17</v>
      </c>
      <c r="C25" s="2" t="str">
        <f>VLOOKUP(B25,夏ギフト商品一覧!$A$4:$C$6,2,FALSE)</f>
        <v>ハーブクッキー詰め合わせ</v>
      </c>
      <c r="D25" s="3">
        <f>VLOOKUP(B25,夏ギフト商品一覧!$A$4:$C$6,3,FALSE)</f>
        <v>5500</v>
      </c>
      <c r="E25" s="2">
        <v>12</v>
      </c>
      <c r="F25" s="11">
        <f t="shared" si="0"/>
        <v>66000</v>
      </c>
      <c r="G25" s="2" t="s">
        <v>18</v>
      </c>
    </row>
    <row r="26" spans="1:7" x14ac:dyDescent="0.15">
      <c r="A26" s="4">
        <v>41097</v>
      </c>
      <c r="B26" s="2" t="s">
        <v>15</v>
      </c>
      <c r="C26" s="2" t="str">
        <f>VLOOKUP(B26,夏ギフト商品一覧!$A$4:$C$6,2,FALSE)</f>
        <v>アイスティー詰め合わせ</v>
      </c>
      <c r="D26" s="3">
        <f>VLOOKUP(B26,夏ギフト商品一覧!$A$4:$C$6,3,FALSE)</f>
        <v>4800</v>
      </c>
      <c r="E26" s="2">
        <v>8</v>
      </c>
      <c r="F26" s="11">
        <f t="shared" si="0"/>
        <v>38400</v>
      </c>
      <c r="G26" s="2" t="s">
        <v>19</v>
      </c>
    </row>
    <row r="27" spans="1:7" x14ac:dyDescent="0.15">
      <c r="A27" s="4">
        <v>41097</v>
      </c>
      <c r="B27" s="2" t="s">
        <v>16</v>
      </c>
      <c r="C27" s="2" t="str">
        <f>VLOOKUP(B27,夏ギフト商品一覧!$A$4:$C$6,2,FALSE)</f>
        <v>紅茶アイス詰め合わせ</v>
      </c>
      <c r="D27" s="3">
        <f>VLOOKUP(B27,夏ギフト商品一覧!$A$4:$C$6,3,FALSE)</f>
        <v>5800</v>
      </c>
      <c r="E27" s="2">
        <v>13</v>
      </c>
      <c r="F27" s="11">
        <f t="shared" si="0"/>
        <v>75400</v>
      </c>
      <c r="G27" s="2" t="s">
        <v>19</v>
      </c>
    </row>
    <row r="28" spans="1:7" x14ac:dyDescent="0.15">
      <c r="A28" s="4">
        <v>41097</v>
      </c>
      <c r="B28" s="2" t="s">
        <v>17</v>
      </c>
      <c r="C28" s="2" t="str">
        <f>VLOOKUP(B28,夏ギフト商品一覧!$A$4:$C$6,2,FALSE)</f>
        <v>ハーブクッキー詰め合わせ</v>
      </c>
      <c r="D28" s="3">
        <f>VLOOKUP(B28,夏ギフト商品一覧!$A$4:$C$6,3,FALSE)</f>
        <v>5500</v>
      </c>
      <c r="E28" s="2">
        <v>15</v>
      </c>
      <c r="F28" s="11">
        <f t="shared" si="0"/>
        <v>82500</v>
      </c>
      <c r="G28" s="2" t="s">
        <v>19</v>
      </c>
    </row>
    <row r="29" spans="1:7" x14ac:dyDescent="0.15">
      <c r="A29" s="4">
        <v>41098</v>
      </c>
      <c r="B29" s="2" t="s">
        <v>15</v>
      </c>
      <c r="C29" s="2" t="str">
        <f>VLOOKUP(B29,夏ギフト商品一覧!$A$4:$C$6,2,FALSE)</f>
        <v>アイスティー詰め合わせ</v>
      </c>
      <c r="D29" s="3">
        <f>VLOOKUP(B29,夏ギフト商品一覧!$A$4:$C$6,3,FALSE)</f>
        <v>4800</v>
      </c>
      <c r="E29" s="2">
        <v>12</v>
      </c>
      <c r="F29" s="11">
        <f t="shared" si="0"/>
        <v>57600</v>
      </c>
      <c r="G29" s="2" t="s">
        <v>20</v>
      </c>
    </row>
    <row r="30" spans="1:7" x14ac:dyDescent="0.15">
      <c r="A30" s="4">
        <v>41098</v>
      </c>
      <c r="B30" s="2" t="s">
        <v>16</v>
      </c>
      <c r="C30" s="2" t="str">
        <f>VLOOKUP(B30,夏ギフト商品一覧!$A$4:$C$6,2,FALSE)</f>
        <v>紅茶アイス詰め合わせ</v>
      </c>
      <c r="D30" s="3">
        <f>VLOOKUP(B30,夏ギフト商品一覧!$A$4:$C$6,3,FALSE)</f>
        <v>5800</v>
      </c>
      <c r="E30" s="2">
        <v>13</v>
      </c>
      <c r="F30" s="11">
        <f t="shared" si="0"/>
        <v>75400</v>
      </c>
      <c r="G30" s="2" t="s">
        <v>34</v>
      </c>
    </row>
    <row r="31" spans="1:7" x14ac:dyDescent="0.15">
      <c r="A31" s="4">
        <v>41098</v>
      </c>
      <c r="B31" s="2" t="s">
        <v>17</v>
      </c>
      <c r="C31" s="2" t="str">
        <f>VLOOKUP(B31,夏ギフト商品一覧!$A$4:$C$6,2,FALSE)</f>
        <v>ハーブクッキー詰め合わせ</v>
      </c>
      <c r="D31" s="3">
        <f>VLOOKUP(B31,夏ギフト商品一覧!$A$4:$C$6,3,FALSE)</f>
        <v>5500</v>
      </c>
      <c r="E31" s="2">
        <v>21</v>
      </c>
      <c r="F31" s="11">
        <f t="shared" si="0"/>
        <v>115500</v>
      </c>
      <c r="G31" s="2" t="s">
        <v>20</v>
      </c>
    </row>
    <row r="32" spans="1:7" x14ac:dyDescent="0.15">
      <c r="A32" s="4">
        <v>41098</v>
      </c>
      <c r="B32" s="2" t="s">
        <v>15</v>
      </c>
      <c r="C32" s="2" t="str">
        <f>VLOOKUP(B32,夏ギフト商品一覧!$A$4:$C$6,2,FALSE)</f>
        <v>アイスティー詰め合わせ</v>
      </c>
      <c r="D32" s="3">
        <f>VLOOKUP(B32,夏ギフト商品一覧!$A$4:$C$6,3,FALSE)</f>
        <v>4800</v>
      </c>
      <c r="E32" s="2">
        <v>10</v>
      </c>
      <c r="F32" s="11">
        <f t="shared" si="0"/>
        <v>48000</v>
      </c>
      <c r="G32" s="2" t="s">
        <v>18</v>
      </c>
    </row>
    <row r="33" spans="1:7" x14ac:dyDescent="0.15">
      <c r="A33" s="4">
        <v>41098</v>
      </c>
      <c r="B33" s="2" t="s">
        <v>16</v>
      </c>
      <c r="C33" s="2" t="str">
        <f>VLOOKUP(B33,夏ギフト商品一覧!$A$4:$C$6,2,FALSE)</f>
        <v>紅茶アイス詰め合わせ</v>
      </c>
      <c r="D33" s="3">
        <f>VLOOKUP(B33,夏ギフト商品一覧!$A$4:$C$6,3,FALSE)</f>
        <v>5800</v>
      </c>
      <c r="E33" s="2">
        <v>15</v>
      </c>
      <c r="F33" s="11">
        <f t="shared" si="0"/>
        <v>87000</v>
      </c>
      <c r="G33" s="2" t="s">
        <v>18</v>
      </c>
    </row>
    <row r="34" spans="1:7" x14ac:dyDescent="0.15">
      <c r="A34" s="4">
        <v>41098</v>
      </c>
      <c r="B34" s="2" t="s">
        <v>17</v>
      </c>
      <c r="C34" s="2" t="str">
        <f>VLOOKUP(B34,夏ギフト商品一覧!$A$4:$C$6,2,FALSE)</f>
        <v>ハーブクッキー詰め合わせ</v>
      </c>
      <c r="D34" s="3">
        <f>VLOOKUP(B34,夏ギフト商品一覧!$A$4:$C$6,3,FALSE)</f>
        <v>5500</v>
      </c>
      <c r="E34" s="2">
        <v>13</v>
      </c>
      <c r="F34" s="11">
        <f t="shared" si="0"/>
        <v>71500</v>
      </c>
      <c r="G34" s="2" t="s">
        <v>18</v>
      </c>
    </row>
    <row r="35" spans="1:7" x14ac:dyDescent="0.15">
      <c r="A35" s="4">
        <v>41098</v>
      </c>
      <c r="B35" s="2" t="s">
        <v>15</v>
      </c>
      <c r="C35" s="2" t="str">
        <f>VLOOKUP(B35,夏ギフト商品一覧!$A$4:$C$6,2,FALSE)</f>
        <v>アイスティー詰め合わせ</v>
      </c>
      <c r="D35" s="3">
        <f>VLOOKUP(B35,夏ギフト商品一覧!$A$4:$C$6,3,FALSE)</f>
        <v>4800</v>
      </c>
      <c r="E35" s="2">
        <v>13</v>
      </c>
      <c r="F35" s="11">
        <f t="shared" si="0"/>
        <v>62400</v>
      </c>
      <c r="G35" s="2" t="s">
        <v>19</v>
      </c>
    </row>
    <row r="36" spans="1:7" x14ac:dyDescent="0.15">
      <c r="A36" s="4">
        <v>41098</v>
      </c>
      <c r="B36" s="2" t="s">
        <v>16</v>
      </c>
      <c r="C36" s="2" t="str">
        <f>VLOOKUP(B36,夏ギフト商品一覧!$A$4:$C$6,2,FALSE)</f>
        <v>紅茶アイス詰め合わせ</v>
      </c>
      <c r="D36" s="3">
        <f>VLOOKUP(B36,夏ギフト商品一覧!$A$4:$C$6,3,FALSE)</f>
        <v>5800</v>
      </c>
      <c r="E36" s="2">
        <v>18</v>
      </c>
      <c r="F36" s="11">
        <f t="shared" si="0"/>
        <v>104400</v>
      </c>
      <c r="G36" s="2" t="s">
        <v>19</v>
      </c>
    </row>
    <row r="37" spans="1:7" x14ac:dyDescent="0.15">
      <c r="A37" s="4">
        <v>41098</v>
      </c>
      <c r="B37" s="2" t="s">
        <v>17</v>
      </c>
      <c r="C37" s="2" t="str">
        <f>VLOOKUP(B37,夏ギフト商品一覧!$A$4:$C$6,2,FALSE)</f>
        <v>ハーブクッキー詰め合わせ</v>
      </c>
      <c r="D37" s="3">
        <f>VLOOKUP(B37,夏ギフト商品一覧!$A$4:$C$6,3,FALSE)</f>
        <v>5500</v>
      </c>
      <c r="E37" s="2">
        <v>17</v>
      </c>
      <c r="F37" s="11">
        <f t="shared" si="0"/>
        <v>93500</v>
      </c>
      <c r="G37" s="2" t="s">
        <v>19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4" sqref="C4:C7"/>
    </sheetView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7</v>
      </c>
    </row>
    <row r="3" spans="1:3" x14ac:dyDescent="0.15">
      <c r="A3" s="9" t="s">
        <v>1</v>
      </c>
      <c r="B3" s="9" t="s">
        <v>2</v>
      </c>
      <c r="C3" s="9" t="s">
        <v>3</v>
      </c>
    </row>
    <row r="4" spans="1:3" x14ac:dyDescent="0.15">
      <c r="A4" s="2" t="s">
        <v>12</v>
      </c>
      <c r="B4" s="2" t="s">
        <v>8</v>
      </c>
      <c r="C4" s="3">
        <v>4800</v>
      </c>
    </row>
    <row r="5" spans="1:3" x14ac:dyDescent="0.15">
      <c r="A5" s="2" t="s">
        <v>13</v>
      </c>
      <c r="B5" s="2" t="s">
        <v>10</v>
      </c>
      <c r="C5" s="3">
        <v>5800</v>
      </c>
    </row>
    <row r="6" spans="1:3" x14ac:dyDescent="0.15">
      <c r="A6" s="2" t="s">
        <v>14</v>
      </c>
      <c r="B6" s="2" t="s">
        <v>21</v>
      </c>
      <c r="C6" s="3">
        <v>5500</v>
      </c>
    </row>
    <row r="7" spans="1:3" x14ac:dyDescent="0.15">
      <c r="A7" s="2" t="s">
        <v>35</v>
      </c>
      <c r="B7" s="2" t="s">
        <v>21</v>
      </c>
      <c r="C7" s="3">
        <v>5501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1" max="1" width="13.5" customWidth="1"/>
    <col min="2" max="7" width="14.625" customWidth="1"/>
  </cols>
  <sheetData>
    <row r="1" spans="1:7" x14ac:dyDescent="0.15">
      <c r="A1" s="5" t="s">
        <v>31</v>
      </c>
    </row>
    <row r="3" spans="1:7" x14ac:dyDescent="0.15">
      <c r="A3" s="8" t="s">
        <v>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</row>
    <row r="4" spans="1:7" ht="27" x14ac:dyDescent="0.15">
      <c r="A4" s="8" t="s">
        <v>2</v>
      </c>
      <c r="B4" s="6" t="s">
        <v>28</v>
      </c>
      <c r="C4" s="6" t="s">
        <v>9</v>
      </c>
      <c r="D4" s="6" t="s">
        <v>29</v>
      </c>
      <c r="E4" s="6" t="s">
        <v>21</v>
      </c>
      <c r="F4" s="7" t="s">
        <v>11</v>
      </c>
      <c r="G4" s="6" t="s">
        <v>30</v>
      </c>
    </row>
    <row r="5" spans="1:7" x14ac:dyDescent="0.15">
      <c r="A5" s="8" t="s">
        <v>3</v>
      </c>
      <c r="B5" s="3">
        <v>4800</v>
      </c>
      <c r="C5" s="3">
        <v>5800</v>
      </c>
      <c r="D5" s="3">
        <v>5500</v>
      </c>
      <c r="E5" s="3">
        <v>5800</v>
      </c>
      <c r="F5" s="3">
        <v>4800</v>
      </c>
      <c r="G5" s="3">
        <v>5200</v>
      </c>
    </row>
    <row r="6" spans="1:7" x14ac:dyDescent="0.15">
      <c r="A6" s="8" t="s">
        <v>32</v>
      </c>
      <c r="B6" s="2">
        <v>50</v>
      </c>
      <c r="C6" s="2">
        <v>60</v>
      </c>
      <c r="D6" s="2">
        <v>70</v>
      </c>
      <c r="E6" s="2">
        <v>60</v>
      </c>
      <c r="F6" s="2">
        <v>50</v>
      </c>
      <c r="G6" s="2">
        <v>50</v>
      </c>
    </row>
    <row r="7" spans="1:7" x14ac:dyDescent="0.15">
      <c r="A7" s="8" t="s">
        <v>33</v>
      </c>
      <c r="B7" s="2">
        <v>4</v>
      </c>
      <c r="C7" s="2">
        <v>3</v>
      </c>
      <c r="D7" s="2">
        <v>1</v>
      </c>
      <c r="E7" s="2">
        <v>2</v>
      </c>
      <c r="F7" s="2">
        <v>5</v>
      </c>
      <c r="G7" s="2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売上一覧</vt:lpstr>
      <vt:lpstr>夏ギフト商品一覧</vt:lpstr>
      <vt:lpstr>冬ギフト商品一覧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2012-06-07T05:03:09Z</dcterms:modified>
</cp:coreProperties>
</file>