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5" yWindow="540" windowWidth="13110" windowHeight="7695"/>
  </bookViews>
  <sheets>
    <sheet name="予約リスト" sheetId="1" r:id="rId1"/>
    <sheet name="コース一覧" sheetId="2" r:id="rId2"/>
  </sheets>
  <calcPr calcId="145621"/>
</workbook>
</file>

<file path=xl/calcChain.xml><?xml version="1.0" encoding="utf-8"?>
<calcChain xmlns="http://schemas.openxmlformats.org/spreadsheetml/2006/main">
  <c r="F3" i="1" l="1"/>
  <c r="H3" i="1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2" i="1"/>
  <c r="H2" i="1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2" i="1"/>
</calcChain>
</file>

<file path=xl/sharedStrings.xml><?xml version="1.0" encoding="utf-8"?>
<sst xmlns="http://schemas.openxmlformats.org/spreadsheetml/2006/main" count="88" uniqueCount="54">
  <si>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</si>
  <si>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</si>
  <si>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</si>
  <si>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代表者名</t>
    <rPh sb="0" eb="3">
      <t>ダイヒョウシャ</t>
    </rPh>
    <rPh sb="3" eb="4">
      <t>メイ</t>
    </rPh>
    <phoneticPr fontId="1"/>
  </si>
  <si>
    <t>料金</t>
    <rPh sb="0" eb="2">
      <t>リョウキン</t>
    </rPh>
    <phoneticPr fontId="1"/>
  </si>
  <si>
    <t>クラス番号</t>
    <rPh sb="3" eb="5">
      <t>バンゴウ</t>
    </rPh>
    <phoneticPr fontId="1"/>
  </si>
  <si>
    <t>クラス名</t>
    <rPh sb="3" eb="4">
      <t>メイ</t>
    </rPh>
    <phoneticPr fontId="1"/>
  </si>
  <si>
    <t>受講料金</t>
    <rPh sb="0" eb="2">
      <t>ジュコウ</t>
    </rPh>
    <rPh sb="2" eb="4">
      <t>リョウキン</t>
    </rPh>
    <phoneticPr fontId="1"/>
  </si>
  <si>
    <t>マネジメント力養成コース</t>
    <rPh sb="6" eb="7">
      <t>リョク</t>
    </rPh>
    <rPh sb="7" eb="9">
      <t>ヨウセイ</t>
    </rPh>
    <phoneticPr fontId="1"/>
  </si>
  <si>
    <t>リーダーシップ養成コース</t>
    <rPh sb="7" eb="9">
      <t>ヨウセイ</t>
    </rPh>
    <phoneticPr fontId="1"/>
  </si>
  <si>
    <t>接客応対基礎コース</t>
    <rPh sb="0" eb="2">
      <t>セッキャク</t>
    </rPh>
    <rPh sb="2" eb="4">
      <t>オウタイ</t>
    </rPh>
    <rPh sb="4" eb="6">
      <t>キソ</t>
    </rPh>
    <phoneticPr fontId="1"/>
  </si>
  <si>
    <t>接客応対実践コース</t>
    <rPh sb="0" eb="2">
      <t>セッキャク</t>
    </rPh>
    <rPh sb="2" eb="4">
      <t>オウタイ</t>
    </rPh>
    <rPh sb="4" eb="6">
      <t>ジッセン</t>
    </rPh>
    <phoneticPr fontId="1"/>
  </si>
  <si>
    <t>ビジネスマナー基礎コース</t>
    <rPh sb="7" eb="9">
      <t>キソ</t>
    </rPh>
    <phoneticPr fontId="1"/>
  </si>
  <si>
    <t>ビジネスマナー実践コース</t>
    <rPh sb="7" eb="9">
      <t>ジッセン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</si>
  <si>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</si>
  <si>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</si>
  <si>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</si>
  <si>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</si>
  <si>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</si>
  <si>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</si>
  <si>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</si>
  <si>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</si>
  <si>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鹿島大輔</t>
    <rPh sb="0" eb="2">
      <t>カシマ</t>
    </rPh>
    <rPh sb="2" eb="4">
      <t>ダイスケ</t>
    </rPh>
    <phoneticPr fontId="1"/>
  </si>
  <si>
    <t>橋野涼子</t>
    <rPh sb="0" eb="2">
      <t>ハシノ</t>
    </rPh>
    <rPh sb="2" eb="4">
      <t>リョウコ</t>
    </rPh>
    <phoneticPr fontId="1"/>
  </si>
  <si>
    <t>水谷健次郎</t>
    <rPh sb="0" eb="2">
      <t>ミズタニ</t>
    </rPh>
    <rPh sb="2" eb="5">
      <t>ケンジロウ</t>
    </rPh>
    <phoneticPr fontId="1"/>
  </si>
  <si>
    <t>中野真由美</t>
    <rPh sb="0" eb="2">
      <t>ナカノ</t>
    </rPh>
    <rPh sb="2" eb="5">
      <t>マユミ</t>
    </rPh>
    <phoneticPr fontId="1"/>
  </si>
  <si>
    <t>石島孝之</t>
    <rPh sb="0" eb="2">
      <t>イシジマ</t>
    </rPh>
    <rPh sb="2" eb="4">
      <t>タカユキ</t>
    </rPh>
    <phoneticPr fontId="1"/>
  </si>
  <si>
    <t>島田慶介</t>
    <rPh sb="0" eb="2">
      <t>シマダ</t>
    </rPh>
    <rPh sb="2" eb="4">
      <t>ケイスケ</t>
    </rPh>
    <phoneticPr fontId="1"/>
  </si>
  <si>
    <t>加藤豊</t>
    <rPh sb="0" eb="2">
      <t>カトウ</t>
    </rPh>
    <rPh sb="2" eb="3">
      <t>ユタカ</t>
    </rPh>
    <phoneticPr fontId="1"/>
  </si>
  <si>
    <t>松下千秋</t>
    <rPh sb="0" eb="2">
      <t>マツシタ</t>
    </rPh>
    <rPh sb="2" eb="4">
      <t>チアキ</t>
    </rPh>
    <phoneticPr fontId="1"/>
  </si>
  <si>
    <t>吉田翔太</t>
    <rPh sb="0" eb="2">
      <t>ヨシダ</t>
    </rPh>
    <rPh sb="2" eb="4">
      <t>ショウタ</t>
    </rPh>
    <phoneticPr fontId="1"/>
  </si>
  <si>
    <t>長谷部優</t>
    <rPh sb="0" eb="3">
      <t>ハセベ</t>
    </rPh>
    <rPh sb="3" eb="4">
      <t>ユウ</t>
    </rPh>
    <phoneticPr fontId="1"/>
  </si>
  <si>
    <t>大川愛子</t>
    <rPh sb="0" eb="2">
      <t>オオカワ</t>
    </rPh>
    <rPh sb="2" eb="4">
      <t>アイコ</t>
    </rPh>
    <phoneticPr fontId="1"/>
  </si>
  <si>
    <t>渡辺聡子</t>
    <rPh sb="0" eb="2">
      <t>ワタナベ</t>
    </rPh>
    <rPh sb="2" eb="4">
      <t>サトコ</t>
    </rPh>
    <phoneticPr fontId="1"/>
  </si>
  <si>
    <t>泉谷孝</t>
    <rPh sb="0" eb="2">
      <t>イズミヤ</t>
    </rPh>
    <rPh sb="2" eb="3">
      <t>タカシ</t>
    </rPh>
    <phoneticPr fontId="1"/>
  </si>
  <si>
    <t>和田良行</t>
    <rPh sb="0" eb="2">
      <t>ワダ</t>
    </rPh>
    <rPh sb="2" eb="4">
      <t>ヨシユキ</t>
    </rPh>
    <phoneticPr fontId="1"/>
  </si>
  <si>
    <t>松本芳江</t>
    <rPh sb="0" eb="2">
      <t>マツモト</t>
    </rPh>
    <rPh sb="2" eb="4">
      <t>ヨシエ</t>
    </rPh>
    <phoneticPr fontId="1"/>
  </si>
  <si>
    <t>島村しのぶ</t>
    <rPh sb="0" eb="2">
      <t>シマムラ</t>
    </rPh>
    <phoneticPr fontId="1"/>
  </si>
  <si>
    <t>山下佳代</t>
    <rPh sb="0" eb="2">
      <t>ヤマシタ</t>
    </rPh>
    <rPh sb="2" eb="4">
      <t>カヨ</t>
    </rPh>
    <phoneticPr fontId="1"/>
  </si>
  <si>
    <t>田原瑠唯</t>
    <rPh sb="0" eb="2">
      <t>タハラ</t>
    </rPh>
    <rPh sb="2" eb="4">
      <t>ルイ</t>
    </rPh>
    <phoneticPr fontId="1"/>
  </si>
  <si>
    <t>吉川正一</t>
    <rPh sb="0" eb="2">
      <t>ヨシカワ</t>
    </rPh>
    <rPh sb="2" eb="4">
      <t>ショウイチ</t>
    </rPh>
    <phoneticPr fontId="1"/>
  </si>
  <si>
    <t>小堺洋介</t>
    <rPh sb="0" eb="2">
      <t>コサカイ</t>
    </rPh>
    <rPh sb="2" eb="4">
      <t>ヨウスケ</t>
    </rPh>
    <phoneticPr fontId="1"/>
  </si>
  <si>
    <t>石川英二</t>
    <rPh sb="0" eb="2">
      <t>イシカワ</t>
    </rPh>
    <rPh sb="2" eb="4">
      <t>エイジ</t>
    </rPh>
    <phoneticPr fontId="1"/>
  </si>
  <si>
    <t>笹本秀樹</t>
    <rPh sb="0" eb="2">
      <t>ササモト</t>
    </rPh>
    <rPh sb="2" eb="4">
      <t>ヒデキ</t>
    </rPh>
    <phoneticPr fontId="1"/>
  </si>
  <si>
    <t>野田春樹</t>
    <rPh sb="0" eb="2">
      <t>ノダ</t>
    </rPh>
    <rPh sb="2" eb="4">
      <t>ハルキ</t>
    </rPh>
    <phoneticPr fontId="1"/>
  </si>
  <si>
    <t>幸田純一</t>
    <rPh sb="0" eb="2">
      <t>コウダ</t>
    </rPh>
    <phoneticPr fontId="1"/>
  </si>
  <si>
    <t>石田陽子</t>
    <rPh sb="0" eb="2">
      <t>イシダ</t>
    </rPh>
    <rPh sb="2" eb="4">
      <t>ヨウコ</t>
    </rPh>
    <phoneticPr fontId="1"/>
  </si>
  <si>
    <t>川本桃子</t>
    <rPh sb="0" eb="2">
      <t>カワモト</t>
    </rPh>
    <rPh sb="2" eb="4">
      <t>モモコ</t>
    </rPh>
    <phoneticPr fontId="1"/>
  </si>
  <si>
    <t>武山和樹</t>
    <rPh sb="0" eb="2">
      <t>タケヤマ</t>
    </rPh>
    <rPh sb="2" eb="4">
      <t>カズキ</t>
    </rPh>
    <phoneticPr fontId="1"/>
  </si>
  <si>
    <t>長山京香</t>
    <rPh sb="0" eb="2">
      <t>ナガヤマ</t>
    </rPh>
    <rPh sb="2" eb="4">
      <t>キョウカ</t>
    </rPh>
    <phoneticPr fontId="1"/>
  </si>
  <si>
    <t>寺島直行</t>
    <rPh sb="0" eb="2">
      <t>テラジマ</t>
    </rPh>
    <rPh sb="2" eb="4">
      <t>ナオユキ</t>
    </rPh>
    <phoneticPr fontId="1"/>
  </si>
  <si>
    <t>山本一郎</t>
    <rPh sb="0" eb="2">
      <t>ヤマモト</t>
    </rPh>
    <rPh sb="2" eb="4">
      <t>イチロウ</t>
    </rPh>
    <phoneticPr fontId="1"/>
  </si>
  <si>
    <t>予約ID</t>
    <rPh sb="0" eb="2">
      <t>ヨヤク</t>
    </rPh>
    <phoneticPr fontId="1"/>
  </si>
  <si>
    <t>申込人数合計</t>
    <rPh sb="0" eb="2">
      <t>モウシコミ</t>
    </rPh>
    <rPh sb="2" eb="4">
      <t>ニンズウ</t>
    </rPh>
    <rPh sb="4" eb="6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</si>
</sst>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theme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0" fillId="0" borderId="2" xfId="0" applyFont="1" applyBorder="1">
      <alignment vertical="center"/>
    </xf>
    <xf numFmtId="14" fontId="0" fillId="0" borderId="3" xfId="0" applyNumberFormat="1" applyFont="1" applyBorder="1">
      <alignment vertical="center"/>
    </xf>
    <xf numFmtId="0" fontId="0" fillId="0" borderId="3" xfId="0" applyFont="1" applyBorder="1">
      <alignment vertical="center"/>
    </xf>
    <xf numFmtId="38" fontId="0" fillId="0" borderId="3" xfId="1" applyNumberFormat="1" applyFont="1" applyBorder="1">
      <alignment vertical="center"/>
    </xf>
    <xf numFmtId="0" fontId="0" fillId="0" borderId="5" xfId="0" applyFont="1" applyBorder="1">
      <alignment vertical="center"/>
    </xf>
    <xf numFmtId="14" fontId="0" fillId="0" borderId="6" xfId="0" applyNumberFormat="1" applyFont="1" applyBorder="1">
      <alignment vertical="center"/>
    </xf>
    <xf numFmtId="0" fontId="0" fillId="0" borderId="6" xfId="0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3" borderId="1" xfId="0" applyFont="1" applyFill="1" applyBorder="1">
      <alignment vertical="center"/>
    </xf>
    <xf numFmtId="6" fontId="0" fillId="0" borderId="1" xfId="2" applyFont="1" applyBorder="1">
      <alignment vertical="center"/>
    </xf>
    <xf numFmtId="6" fontId="3" fillId="3" borderId="4" xfId="2" applyFont="1" applyFill="1" applyBorder="1">
      <alignment vertical="center"/>
    </xf>
    <xf numFmtId="6" fontId="0" fillId="0" borderId="4" xfId="2" applyFont="1" applyBorder="1">
      <alignment vertical="center"/>
    </xf>
    <xf numFmtId="6" fontId="0" fillId="0" borderId="7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/>
  </sheetViews>
  <sheetFormatPr defaultRowHeight="13.5" x14ac:dyDescent="0.15"/>
  <cols>
    <col min="1" max="1" width="7.75" bestFit="1" customWidth="1"/>
    <col min="2" max="2" width="10.5" bestFit="1" customWidth="1"/>
    <col min="3" max="3" width="10.5" customWidth="1"/>
    <col min="4" max="4" width="11.125" customWidth="1"/>
    <col min="5" max="5" width="23.625" bestFit="1" customWidth="1"/>
    <col min="6" max="6" width="6.875" bestFit="1" customWidth="1"/>
    <col min="7" max="7" width="5.75" bestFit="1" customWidth="1"/>
    <col min="8" max="8" width="8" style="18" bestFit="1" customWidth="1"/>
    <col min="9" max="9" width="4.5" customWidth="1"/>
    <col min="10" max="10" width="14.125" bestFit="1" customWidth="1"/>
    <col min="11" max="11" width="11" customWidth="1"/>
  </cols>
  <sheetData>
    <row r="1" spans="1:11" x14ac:dyDescent="0.15">
      <c r="A1" s="3" t="s">
        <v>52</v>
      </c>
      <c r="B1" s="4" t="s">
        <v>1</v>
      </c>
      <c r="C1" s="4" t="s">
        <v>3</v>
      </c>
      <c r="D1" s="4" t="s">
        <v>5</v>
      </c>
      <c r="E1" s="4" t="s">
        <v>6</v>
      </c>
      <c r="F1" s="4" t="s">
        <v>4</v>
      </c>
      <c r="G1" s="4" t="s">
        <v>2</v>
      </c>
      <c r="H1" s="15" t="s">
        <v>0</v>
      </c>
    </row>
    <row r="2" spans="1:11" x14ac:dyDescent="0.15">
      <c r="A2" s="5">
        <v>101</v>
      </c>
      <c r="B2" s="6">
        <v>41023</v>
      </c>
      <c r="C2" s="6" t="s">
        <v>22</v>
      </c>
      <c r="D2" s="7" t="s">
        <v>17</v>
      </c>
      <c r="E2" s="7" t="str">
        <f>VLOOKUP(D2,コース一覧!$A$2:$C$7,2)</f>
        <v>接客応対実践コース</v>
      </c>
      <c r="F2" s="8">
        <f>VLOOKUP(D2,コース一覧!$A$2:$C$7,3)</f>
        <v>21000</v>
      </c>
      <c r="G2" s="7">
        <v>2</v>
      </c>
      <c r="H2" s="16">
        <f>F2*G2</f>
        <v>42000</v>
      </c>
      <c r="J2" s="13" t="s">
        <v>5</v>
      </c>
      <c r="K2" s="1"/>
    </row>
    <row r="3" spans="1:11" x14ac:dyDescent="0.15">
      <c r="A3" s="5">
        <v>102</v>
      </c>
      <c r="B3" s="6">
        <v>41023</v>
      </c>
      <c r="C3" s="6" t="s">
        <v>23</v>
      </c>
      <c r="D3" s="7" t="s">
        <v>15</v>
      </c>
      <c r="E3" s="7" t="str">
        <f>VLOOKUP(D3,コース一覧!$A$2:$C$7,2)</f>
        <v>マネジメント力養成コース</v>
      </c>
      <c r="F3" s="8">
        <f>VLOOKUP(D3,コース一覧!$A$2:$C$7,3)</f>
        <v>21000</v>
      </c>
      <c r="G3" s="7">
        <v>3</v>
      </c>
      <c r="H3" s="16">
        <f t="shared" ref="H3:H31" si="0">F3*G3</f>
        <v>63000</v>
      </c>
      <c r="J3" s="13" t="s">
        <v>1</v>
      </c>
      <c r="K3" s="1"/>
    </row>
    <row r="4" spans="1:11" x14ac:dyDescent="0.15">
      <c r="A4" s="5">
        <v>103</v>
      </c>
      <c r="B4" s="6">
        <v>41024</v>
      </c>
      <c r="C4" s="6" t="s">
        <v>24</v>
      </c>
      <c r="D4" s="7" t="s">
        <v>17</v>
      </c>
      <c r="E4" s="7" t="str">
        <f>VLOOKUP(D4,コース一覧!$A$2:$C$7,2)</f>
        <v>接客応対実践コース</v>
      </c>
      <c r="F4" s="8">
        <f>VLOOKUP(D4,コース一覧!$A$2:$C$7,3)</f>
        <v>21000</v>
      </c>
      <c r="G4" s="7">
        <v>4</v>
      </c>
      <c r="H4" s="16">
        <f t="shared" si="0"/>
        <v>84000</v>
      </c>
      <c r="J4" s="13" t="s">
        <v>1</v>
      </c>
      <c r="K4" s="1"/>
    </row>
    <row r="5" spans="1:11" x14ac:dyDescent="0.15">
      <c r="A5" s="5">
        <v>104</v>
      </c>
      <c r="B5" s="6">
        <v>41025</v>
      </c>
      <c r="C5" s="6" t="s">
        <v>25</v>
      </c>
      <c r="D5" s="7" t="s">
        <v>15</v>
      </c>
      <c r="E5" s="7" t="str">
        <f>VLOOKUP(D5,コース一覧!$A$2:$C$7,2)</f>
        <v>マネジメント力養成コース</v>
      </c>
      <c r="F5" s="8">
        <f>VLOOKUP(D5,コース一覧!$A$2:$C$7,3)</f>
        <v>21000</v>
      </c>
      <c r="G5" s="7">
        <v>1</v>
      </c>
      <c r="H5" s="16">
        <f t="shared" si="0"/>
        <v>21000</v>
      </c>
      <c r="J5" s="13" t="s">
        <v>53</v>
      </c>
      <c r="K5" s="1"/>
    </row>
    <row r="6" spans="1:11" x14ac:dyDescent="0.15">
      <c r="A6" s="5">
        <v>105</v>
      </c>
      <c r="B6" s="6">
        <v>41025</v>
      </c>
      <c r="C6" s="6" t="s">
        <v>26</v>
      </c>
      <c r="D6" s="7" t="s">
        <v>16</v>
      </c>
      <c r="E6" s="7" t="str">
        <f>VLOOKUP(D6,コース一覧!$A$2:$C$7,2)</f>
        <v>接客応対基礎コース</v>
      </c>
      <c r="F6" s="8">
        <f>VLOOKUP(D6,コース一覧!$A$2:$C$7,3)</f>
        <v>16000</v>
      </c>
      <c r="G6" s="7">
        <v>2</v>
      </c>
      <c r="H6" s="16">
        <f t="shared" si="0"/>
        <v>32000</v>
      </c>
      <c r="J6" s="13" t="s">
        <v>53</v>
      </c>
      <c r="K6" s="1"/>
    </row>
    <row r="7" spans="1:11" x14ac:dyDescent="0.15">
      <c r="A7" s="5">
        <v>106</v>
      </c>
      <c r="B7" s="6">
        <v>41026</v>
      </c>
      <c r="C7" s="6" t="s">
        <v>27</v>
      </c>
      <c r="D7" s="7" t="s">
        <v>14</v>
      </c>
      <c r="E7" s="7" t="str">
        <f>VLOOKUP(D7,コース一覧!$A$2:$C$7,2)</f>
        <v>リーダーシップ養成コース</v>
      </c>
      <c r="F7" s="8">
        <f>VLOOKUP(D7,コース一覧!$A$2:$C$7,3)</f>
        <v>18000</v>
      </c>
      <c r="G7" s="7">
        <v>3</v>
      </c>
      <c r="H7" s="16">
        <f t="shared" si="0"/>
        <v>54000</v>
      </c>
    </row>
    <row r="8" spans="1:11" x14ac:dyDescent="0.15">
      <c r="A8" s="5">
        <v>107</v>
      </c>
      <c r="B8" s="6">
        <v>41026</v>
      </c>
      <c r="C8" s="6" t="s">
        <v>28</v>
      </c>
      <c r="D8" s="7" t="s">
        <v>18</v>
      </c>
      <c r="E8" s="7" t="str">
        <f>VLOOKUP(D8,コース一覧!$A$2:$C$7,2)</f>
        <v>ビジネスマナー基礎コース</v>
      </c>
      <c r="F8" s="8">
        <f>VLOOKUP(D8,コース一覧!$A$2:$C$7,3)</f>
        <v>14000</v>
      </c>
      <c r="G8" s="7">
        <v>4</v>
      </c>
      <c r="H8" s="16">
        <f t="shared" si="0"/>
        <v>56000</v>
      </c>
    </row>
    <row r="9" spans="1:11" x14ac:dyDescent="0.15">
      <c r="A9" s="5">
        <v>108</v>
      </c>
      <c r="B9" s="6">
        <v>41029</v>
      </c>
      <c r="C9" s="6" t="s">
        <v>29</v>
      </c>
      <c r="D9" s="7" t="s">
        <v>19</v>
      </c>
      <c r="E9" s="7" t="str">
        <f>VLOOKUP(D9,コース一覧!$A$2:$C$7,2)</f>
        <v>ビジネスマナー実践コース</v>
      </c>
      <c r="F9" s="8">
        <f>VLOOKUP(D9,コース一覧!$A$2:$C$7,3)</f>
        <v>18000</v>
      </c>
      <c r="G9" s="7">
        <v>2</v>
      </c>
      <c r="H9" s="16">
        <f t="shared" si="0"/>
        <v>36000</v>
      </c>
    </row>
    <row r="10" spans="1:11" x14ac:dyDescent="0.15">
      <c r="A10" s="5">
        <v>109</v>
      </c>
      <c r="B10" s="6">
        <v>41029</v>
      </c>
      <c r="C10" s="6" t="s">
        <v>30</v>
      </c>
      <c r="D10" s="7" t="s">
        <v>15</v>
      </c>
      <c r="E10" s="7" t="str">
        <f>VLOOKUP(D10,コース一覧!$A$2:$C$7,2)</f>
        <v>マネジメント力養成コース</v>
      </c>
      <c r="F10" s="8">
        <f>VLOOKUP(D10,コース一覧!$A$2:$C$7,3)</f>
        <v>21000</v>
      </c>
      <c r="G10" s="7">
        <v>1</v>
      </c>
      <c r="H10" s="16">
        <f t="shared" si="0"/>
        <v>21000</v>
      </c>
    </row>
    <row r="11" spans="1:11" x14ac:dyDescent="0.15">
      <c r="A11" s="5">
        <v>110</v>
      </c>
      <c r="B11" s="6">
        <v>41029</v>
      </c>
      <c r="C11" s="6" t="s">
        <v>31</v>
      </c>
      <c r="D11" s="7" t="s">
        <v>14</v>
      </c>
      <c r="E11" s="7" t="str">
        <f>VLOOKUP(D11,コース一覧!$A$2:$C$7,2)</f>
        <v>リーダーシップ養成コース</v>
      </c>
      <c r="F11" s="8">
        <f>VLOOKUP(D11,コース一覧!$A$2:$C$7,3)</f>
        <v>18000</v>
      </c>
      <c r="G11" s="7">
        <v>5</v>
      </c>
      <c r="H11" s="16">
        <f t="shared" si="0"/>
        <v>90000</v>
      </c>
    </row>
    <row r="12" spans="1:11" x14ac:dyDescent="0.15">
      <c r="A12" s="5">
        <v>111</v>
      </c>
      <c r="B12" s="6">
        <v>41029</v>
      </c>
      <c r="C12" s="6" t="s">
        <v>32</v>
      </c>
      <c r="D12" s="7" t="s">
        <v>14</v>
      </c>
      <c r="E12" s="7" t="str">
        <f>VLOOKUP(D12,コース一覧!$A$2:$C$7,2)</f>
        <v>リーダーシップ養成コース</v>
      </c>
      <c r="F12" s="8">
        <f>VLOOKUP(D12,コース一覧!$A$2:$C$7,3)</f>
        <v>18000</v>
      </c>
      <c r="G12" s="7">
        <v>3</v>
      </c>
      <c r="H12" s="16">
        <f t="shared" si="0"/>
        <v>54000</v>
      </c>
    </row>
    <row r="13" spans="1:11" x14ac:dyDescent="0.15">
      <c r="A13" s="5">
        <v>112</v>
      </c>
      <c r="B13" s="6">
        <v>41029</v>
      </c>
      <c r="C13" s="6" t="s">
        <v>33</v>
      </c>
      <c r="D13" s="7" t="s">
        <v>16</v>
      </c>
      <c r="E13" s="7" t="str">
        <f>VLOOKUP(D13,コース一覧!$A$2:$C$7,2)</f>
        <v>接客応対基礎コース</v>
      </c>
      <c r="F13" s="8">
        <f>VLOOKUP(D13,コース一覧!$A$2:$C$7,3)</f>
        <v>16000</v>
      </c>
      <c r="G13" s="7">
        <v>2</v>
      </c>
      <c r="H13" s="16">
        <f t="shared" si="0"/>
        <v>32000</v>
      </c>
    </row>
    <row r="14" spans="1:11" x14ac:dyDescent="0.15">
      <c r="A14" s="5">
        <v>113</v>
      </c>
      <c r="B14" s="6">
        <v>41030</v>
      </c>
      <c r="C14" s="6" t="s">
        <v>34</v>
      </c>
      <c r="D14" s="7" t="s">
        <v>15</v>
      </c>
      <c r="E14" s="7" t="str">
        <f>VLOOKUP(D14,コース一覧!$A$2:$C$7,2)</f>
        <v>マネジメント力養成コース</v>
      </c>
      <c r="F14" s="8">
        <f>VLOOKUP(D14,コース一覧!$A$2:$C$7,3)</f>
        <v>21000</v>
      </c>
      <c r="G14" s="7">
        <v>4</v>
      </c>
      <c r="H14" s="16">
        <f t="shared" si="0"/>
        <v>84000</v>
      </c>
    </row>
    <row r="15" spans="1:11" x14ac:dyDescent="0.15">
      <c r="A15" s="5">
        <v>114</v>
      </c>
      <c r="B15" s="6">
        <v>41030</v>
      </c>
      <c r="C15" s="6" t="s">
        <v>35</v>
      </c>
      <c r="D15" s="7" t="s">
        <v>17</v>
      </c>
      <c r="E15" s="7" t="str">
        <f>VLOOKUP(D15,コース一覧!$A$2:$C$7,2)</f>
        <v>接客応対実践コース</v>
      </c>
      <c r="F15" s="8">
        <f>VLOOKUP(D15,コース一覧!$A$2:$C$7,3)</f>
        <v>21000</v>
      </c>
      <c r="G15" s="7">
        <v>2</v>
      </c>
      <c r="H15" s="16">
        <f t="shared" si="0"/>
        <v>42000</v>
      </c>
    </row>
    <row r="16" spans="1:11" x14ac:dyDescent="0.15">
      <c r="A16" s="5">
        <v>115</v>
      </c>
      <c r="B16" s="6">
        <v>41030</v>
      </c>
      <c r="C16" s="6" t="s">
        <v>36</v>
      </c>
      <c r="D16" s="7" t="s">
        <v>17</v>
      </c>
      <c r="E16" s="7" t="str">
        <f>VLOOKUP(D16,コース一覧!$A$2:$C$7,2)</f>
        <v>接客応対実践コース</v>
      </c>
      <c r="F16" s="8">
        <f>VLOOKUP(D16,コース一覧!$A$2:$C$7,3)</f>
        <v>21000</v>
      </c>
      <c r="G16" s="7">
        <v>1</v>
      </c>
      <c r="H16" s="16">
        <f t="shared" si="0"/>
        <v>21000</v>
      </c>
    </row>
    <row r="17" spans="1:8" x14ac:dyDescent="0.15">
      <c r="A17" s="5">
        <v>116</v>
      </c>
      <c r="B17" s="6">
        <v>41031</v>
      </c>
      <c r="C17" s="6" t="s">
        <v>37</v>
      </c>
      <c r="D17" s="7" t="s">
        <v>18</v>
      </c>
      <c r="E17" s="7" t="str">
        <f>VLOOKUP(D17,コース一覧!$A$2:$C$7,2)</f>
        <v>ビジネスマナー基礎コース</v>
      </c>
      <c r="F17" s="8">
        <f>VLOOKUP(D17,コース一覧!$A$2:$C$7,3)</f>
        <v>14000</v>
      </c>
      <c r="G17" s="7">
        <v>5</v>
      </c>
      <c r="H17" s="16">
        <f t="shared" si="0"/>
        <v>70000</v>
      </c>
    </row>
    <row r="18" spans="1:8" x14ac:dyDescent="0.15">
      <c r="A18" s="5">
        <v>117</v>
      </c>
      <c r="B18" s="6">
        <v>41031</v>
      </c>
      <c r="C18" s="6" t="s">
        <v>38</v>
      </c>
      <c r="D18" s="7" t="s">
        <v>14</v>
      </c>
      <c r="E18" s="7" t="str">
        <f>VLOOKUP(D18,コース一覧!$A$2:$C$7,2)</f>
        <v>リーダーシップ養成コース</v>
      </c>
      <c r="F18" s="8">
        <f>VLOOKUP(D18,コース一覧!$A$2:$C$7,3)</f>
        <v>18000</v>
      </c>
      <c r="G18" s="7">
        <v>2</v>
      </c>
      <c r="H18" s="16">
        <f t="shared" si="0"/>
        <v>36000</v>
      </c>
    </row>
    <row r="19" spans="1:8" x14ac:dyDescent="0.15">
      <c r="A19" s="5">
        <v>118</v>
      </c>
      <c r="B19" s="6">
        <v>41031</v>
      </c>
      <c r="C19" s="6" t="s">
        <v>39</v>
      </c>
      <c r="D19" s="7" t="s">
        <v>15</v>
      </c>
      <c r="E19" s="7" t="str">
        <f>VLOOKUP(D19,コース一覧!$A$2:$C$7,2)</f>
        <v>マネジメント力養成コース</v>
      </c>
      <c r="F19" s="8">
        <f>VLOOKUP(D19,コース一覧!$A$2:$C$7,3)</f>
        <v>21000</v>
      </c>
      <c r="G19" s="7">
        <v>3</v>
      </c>
      <c r="H19" s="16">
        <f t="shared" si="0"/>
        <v>63000</v>
      </c>
    </row>
    <row r="20" spans="1:8" x14ac:dyDescent="0.15">
      <c r="A20" s="5">
        <v>119</v>
      </c>
      <c r="B20" s="6">
        <v>41031</v>
      </c>
      <c r="C20" s="6" t="s">
        <v>40</v>
      </c>
      <c r="D20" s="7" t="s">
        <v>14</v>
      </c>
      <c r="E20" s="7" t="str">
        <f>VLOOKUP(D20,コース一覧!$A$2:$C$7,2)</f>
        <v>リーダーシップ養成コース</v>
      </c>
      <c r="F20" s="8">
        <f>VLOOKUP(D20,コース一覧!$A$2:$C$7,3)</f>
        <v>18000</v>
      </c>
      <c r="G20" s="7">
        <v>2</v>
      </c>
      <c r="H20" s="16">
        <f t="shared" si="0"/>
        <v>36000</v>
      </c>
    </row>
    <row r="21" spans="1:8" x14ac:dyDescent="0.15">
      <c r="A21" s="5">
        <v>120</v>
      </c>
      <c r="B21" s="6">
        <v>41036</v>
      </c>
      <c r="C21" s="6" t="s">
        <v>41</v>
      </c>
      <c r="D21" s="7" t="s">
        <v>16</v>
      </c>
      <c r="E21" s="7" t="str">
        <f>VLOOKUP(D21,コース一覧!$A$2:$C$7,2)</f>
        <v>接客応対基礎コース</v>
      </c>
      <c r="F21" s="8">
        <f>VLOOKUP(D21,コース一覧!$A$2:$C$7,3)</f>
        <v>16000</v>
      </c>
      <c r="G21" s="7">
        <v>2</v>
      </c>
      <c r="H21" s="16">
        <f t="shared" si="0"/>
        <v>32000</v>
      </c>
    </row>
    <row r="22" spans="1:8" x14ac:dyDescent="0.15">
      <c r="A22" s="5">
        <v>121</v>
      </c>
      <c r="B22" s="6">
        <v>41036</v>
      </c>
      <c r="C22" s="6" t="s">
        <v>42</v>
      </c>
      <c r="D22" s="7" t="s">
        <v>18</v>
      </c>
      <c r="E22" s="7" t="str">
        <f>VLOOKUP(D22,コース一覧!$A$2:$C$7,2)</f>
        <v>ビジネスマナー基礎コース</v>
      </c>
      <c r="F22" s="8">
        <f>VLOOKUP(D22,コース一覧!$A$2:$C$7,3)</f>
        <v>14000</v>
      </c>
      <c r="G22" s="7">
        <v>4</v>
      </c>
      <c r="H22" s="16">
        <f t="shared" si="0"/>
        <v>56000</v>
      </c>
    </row>
    <row r="23" spans="1:8" x14ac:dyDescent="0.15">
      <c r="A23" s="5">
        <v>122</v>
      </c>
      <c r="B23" s="6">
        <v>41036</v>
      </c>
      <c r="C23" s="6" t="s">
        <v>43</v>
      </c>
      <c r="D23" s="7" t="s">
        <v>15</v>
      </c>
      <c r="E23" s="7" t="str">
        <f>VLOOKUP(D23,コース一覧!$A$2:$C$7,2)</f>
        <v>マネジメント力養成コース</v>
      </c>
      <c r="F23" s="8">
        <f>VLOOKUP(D23,コース一覧!$A$2:$C$7,3)</f>
        <v>21000</v>
      </c>
      <c r="G23" s="7">
        <v>3</v>
      </c>
      <c r="H23" s="16">
        <f t="shared" si="0"/>
        <v>63000</v>
      </c>
    </row>
    <row r="24" spans="1:8" x14ac:dyDescent="0.15">
      <c r="A24" s="5">
        <v>123</v>
      </c>
      <c r="B24" s="6">
        <v>41036</v>
      </c>
      <c r="C24" s="6" t="s">
        <v>46</v>
      </c>
      <c r="D24" s="7" t="s">
        <v>16</v>
      </c>
      <c r="E24" s="7" t="str">
        <f>VLOOKUP(D24,コース一覧!$A$2:$C$7,2)</f>
        <v>接客応対基礎コース</v>
      </c>
      <c r="F24" s="8">
        <f>VLOOKUP(D24,コース一覧!$A$2:$C$7,3)</f>
        <v>16000</v>
      </c>
      <c r="G24" s="7">
        <v>1</v>
      </c>
      <c r="H24" s="16">
        <f t="shared" si="0"/>
        <v>16000</v>
      </c>
    </row>
    <row r="25" spans="1:8" x14ac:dyDescent="0.15">
      <c r="A25" s="5">
        <v>124</v>
      </c>
      <c r="B25" s="6">
        <v>41036</v>
      </c>
      <c r="C25" s="6" t="s">
        <v>47</v>
      </c>
      <c r="D25" s="7" t="s">
        <v>18</v>
      </c>
      <c r="E25" s="7" t="str">
        <f>VLOOKUP(D25,コース一覧!$A$2:$C$7,2)</f>
        <v>ビジネスマナー基礎コース</v>
      </c>
      <c r="F25" s="8">
        <f>VLOOKUP(D25,コース一覧!$A$2:$C$7,3)</f>
        <v>14000</v>
      </c>
      <c r="G25" s="7">
        <v>1</v>
      </c>
      <c r="H25" s="16">
        <f t="shared" si="0"/>
        <v>14000</v>
      </c>
    </row>
    <row r="26" spans="1:8" x14ac:dyDescent="0.15">
      <c r="A26" s="5">
        <v>125</v>
      </c>
      <c r="B26" s="6">
        <v>41036</v>
      </c>
      <c r="C26" s="6" t="s">
        <v>48</v>
      </c>
      <c r="D26" s="7" t="s">
        <v>18</v>
      </c>
      <c r="E26" s="7" t="str">
        <f>VLOOKUP(D26,コース一覧!$A$2:$C$7,2)</f>
        <v>ビジネスマナー基礎コース</v>
      </c>
      <c r="F26" s="8">
        <f>VLOOKUP(D26,コース一覧!$A$2:$C$7,3)</f>
        <v>14000</v>
      </c>
      <c r="G26" s="7">
        <v>1</v>
      </c>
      <c r="H26" s="16">
        <f t="shared" si="0"/>
        <v>14000</v>
      </c>
    </row>
    <row r="27" spans="1:8" x14ac:dyDescent="0.15">
      <c r="A27" s="5">
        <v>126</v>
      </c>
      <c r="B27" s="6">
        <v>41037</v>
      </c>
      <c r="C27" s="6" t="s">
        <v>50</v>
      </c>
      <c r="D27" s="7" t="s">
        <v>15</v>
      </c>
      <c r="E27" s="7" t="str">
        <f>VLOOKUP(D27,コース一覧!$A$2:$C$7,2)</f>
        <v>マネジメント力養成コース</v>
      </c>
      <c r="F27" s="8">
        <f>VLOOKUP(D27,コース一覧!$A$2:$C$7,3)</f>
        <v>21000</v>
      </c>
      <c r="G27" s="7">
        <v>2</v>
      </c>
      <c r="H27" s="16">
        <f t="shared" si="0"/>
        <v>42000</v>
      </c>
    </row>
    <row r="28" spans="1:8" x14ac:dyDescent="0.15">
      <c r="A28" s="5">
        <v>127</v>
      </c>
      <c r="B28" s="6">
        <v>41037</v>
      </c>
      <c r="C28" s="6" t="s">
        <v>44</v>
      </c>
      <c r="D28" s="7" t="s">
        <v>16</v>
      </c>
      <c r="E28" s="7" t="str">
        <f>VLOOKUP(D28,コース一覧!$A$2:$C$7,2)</f>
        <v>接客応対基礎コース</v>
      </c>
      <c r="F28" s="8">
        <f>VLOOKUP(D28,コース一覧!$A$2:$C$7,3)</f>
        <v>16000</v>
      </c>
      <c r="G28" s="7">
        <v>3</v>
      </c>
      <c r="H28" s="16">
        <f t="shared" si="0"/>
        <v>48000</v>
      </c>
    </row>
    <row r="29" spans="1:8" x14ac:dyDescent="0.15">
      <c r="A29" s="5">
        <v>128</v>
      </c>
      <c r="B29" s="6">
        <v>41037</v>
      </c>
      <c r="C29" s="6" t="s">
        <v>49</v>
      </c>
      <c r="D29" s="7" t="s">
        <v>15</v>
      </c>
      <c r="E29" s="7" t="str">
        <f>VLOOKUP(D29,コース一覧!$A$2:$C$7,2)</f>
        <v>マネジメント力養成コース</v>
      </c>
      <c r="F29" s="8">
        <f>VLOOKUP(D29,コース一覧!$A$2:$C$7,3)</f>
        <v>21000</v>
      </c>
      <c r="G29" s="7">
        <v>4</v>
      </c>
      <c r="H29" s="16">
        <f t="shared" si="0"/>
        <v>84000</v>
      </c>
    </row>
    <row r="30" spans="1:8" x14ac:dyDescent="0.15">
      <c r="A30" s="5">
        <v>129</v>
      </c>
      <c r="B30" s="6">
        <v>41037</v>
      </c>
      <c r="C30" s="6" t="s">
        <v>45</v>
      </c>
      <c r="D30" s="7" t="s">
        <v>16</v>
      </c>
      <c r="E30" s="7" t="str">
        <f>VLOOKUP(D30,コース一覧!$A$2:$C$7,2)</f>
        <v>接客応対基礎コース</v>
      </c>
      <c r="F30" s="8">
        <f>VLOOKUP(D30,コース一覧!$A$2:$C$7,3)</f>
        <v>16000</v>
      </c>
      <c r="G30" s="7">
        <v>2</v>
      </c>
      <c r="H30" s="16">
        <f t="shared" si="0"/>
        <v>32000</v>
      </c>
    </row>
    <row r="31" spans="1:8" x14ac:dyDescent="0.15">
      <c r="A31" s="9">
        <v>130</v>
      </c>
      <c r="B31" s="10">
        <v>41037</v>
      </c>
      <c r="C31" s="10" t="s">
        <v>51</v>
      </c>
      <c r="D31" s="11" t="s">
        <v>15</v>
      </c>
      <c r="E31" s="11" t="str">
        <f>VLOOKUP(D31,コース一覧!$A$2:$C$7,2)</f>
        <v>マネジメント力養成コース</v>
      </c>
      <c r="F31" s="12">
        <f>VLOOKUP(D31,コース一覧!$A$2:$C$7,3)</f>
        <v>21000</v>
      </c>
      <c r="G31" s="11">
        <v>1</v>
      </c>
      <c r="H31" s="17">
        <f t="shared" si="0"/>
        <v>21000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2" sqref="C2:C7"/>
    </sheetView>
  </sheetViews>
  <sheetFormatPr defaultRowHeight="13.5" x14ac:dyDescent="0.15"/>
  <cols>
    <col min="1" max="1" width="13" bestFit="1" customWidth="1"/>
    <col min="2" max="2" width="28.625" bestFit="1" customWidth="1"/>
    <col min="3" max="3" width="11" customWidth="1"/>
  </cols>
  <sheetData>
    <row r="1" spans="1:3" x14ac:dyDescent="0.15">
      <c r="A1" s="2" t="s">
        <v>20</v>
      </c>
      <c r="B1" s="2" t="s">
        <v>21</v>
      </c>
      <c r="C1" s="2" t="s">
        <v>7</v>
      </c>
    </row>
    <row r="2" spans="1:3" x14ac:dyDescent="0.15">
      <c r="A2" s="1" t="s">
        <v>14</v>
      </c>
      <c r="B2" s="1" t="s">
        <v>9</v>
      </c>
      <c r="C2" s="14">
        <v>18000</v>
      </c>
    </row>
    <row r="3" spans="1:3" x14ac:dyDescent="0.15">
      <c r="A3" s="1" t="s">
        <v>15</v>
      </c>
      <c r="B3" s="1" t="s">
        <v>8</v>
      </c>
      <c r="C3" s="14">
        <v>21000</v>
      </c>
    </row>
    <row r="4" spans="1:3" x14ac:dyDescent="0.15">
      <c r="A4" s="1" t="s">
        <v>16</v>
      </c>
      <c r="B4" s="1" t="s">
        <v>10</v>
      </c>
      <c r="C4" s="14">
        <v>16000</v>
      </c>
    </row>
    <row r="5" spans="1:3" x14ac:dyDescent="0.15">
      <c r="A5" s="1" t="s">
        <v>17</v>
      </c>
      <c r="B5" s="1" t="s">
        <v>11</v>
      </c>
      <c r="C5" s="14">
        <v>21000</v>
      </c>
    </row>
    <row r="6" spans="1:3" x14ac:dyDescent="0.15">
      <c r="A6" s="1" t="s">
        <v>18</v>
      </c>
      <c r="B6" s="1" t="s">
        <v>12</v>
      </c>
      <c r="C6" s="14">
        <v>14000</v>
      </c>
    </row>
    <row r="7" spans="1:3" x14ac:dyDescent="0.15">
      <c r="A7" s="1" t="s">
        <v>19</v>
      </c>
      <c r="B7" s="1" t="s">
        <v>13</v>
      </c>
      <c r="C7" s="14">
        <v>18000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予約リスト</vt:lpstr>
      <vt:lpstr>コース一覧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2011-08-22T09:37:00Z</dcterms:created>
  <dcterms:modified xsi:type="dcterms:W3CDTF">2012-06-28T13:46:36Z</dcterms:modified>
</cp:coreProperties>
</file>