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firstSheet="1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45621"/>
  <pivotCaches>
    <pivotCache cacheId="5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<sst xmlns="http://schemas.openxmlformats.org/spreadsheetml/2006/main" count="532" uniqueCount="188">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</sst>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5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6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10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tabSelected="1" workbookViewId="0">
      <selection activeCell="A4" sqref="A4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187</v>
      </c>
      <c r="B4" s="11" t="s">
        <v>178</v>
      </c>
    </row>
    <row r="5" spans="1:7" x14ac:dyDescent="0.15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182</v>
      </c>
      <c r="F5" s="13" t="s">
        <v>183</v>
      </c>
      <c r="G5" s="13" t="s">
        <v>177</v>
      </c>
    </row>
    <row r="6" spans="1:7" x14ac:dyDescent="0.15">
      <c r="A6" s="12" t="s">
        <v>185</v>
      </c>
      <c r="B6" s="14">
        <v>37500</v>
      </c>
      <c r="C6" s="14">
        <v>46000</v>
      </c>
      <c r="D6" s="14">
        <v>46500</v>
      </c>
      <c r="E6" s="14">
        <v>73500</v>
      </c>
      <c r="F6" s="14">
        <v>73500</v>
      </c>
      <c r="G6" s="14">
        <v>277000</v>
      </c>
    </row>
    <row r="7" spans="1:7" x14ac:dyDescent="0.15">
      <c r="A7" s="12" t="s">
        <v>186</v>
      </c>
      <c r="B7" s="14"/>
      <c r="C7" s="14">
        <v>34000</v>
      </c>
      <c r="D7" s="14">
        <v>21000</v>
      </c>
      <c r="E7" s="14">
        <v>58500</v>
      </c>
      <c r="F7" s="14">
        <v>52500</v>
      </c>
      <c r="G7" s="14">
        <v>166000</v>
      </c>
    </row>
    <row r="8" spans="1:7" x14ac:dyDescent="0.15">
      <c r="A8" s="12" t="s">
        <v>184</v>
      </c>
      <c r="B8" s="14"/>
      <c r="C8" s="14">
        <v>107000</v>
      </c>
      <c r="D8" s="14">
        <v>99000</v>
      </c>
      <c r="E8" s="14">
        <v>109000</v>
      </c>
      <c r="F8" s="14">
        <v>138500</v>
      </c>
      <c r="G8" s="14">
        <v>453500</v>
      </c>
    </row>
    <row r="9" spans="1:7" x14ac:dyDescent="0.15">
      <c r="A9" s="12" t="s">
        <v>177</v>
      </c>
      <c r="B9" s="14">
        <v>37500</v>
      </c>
      <c r="C9" s="14">
        <v>187000</v>
      </c>
      <c r="D9" s="14">
        <v>166500</v>
      </c>
      <c r="E9" s="14">
        <v>241000</v>
      </c>
      <c r="F9" s="14">
        <v>264500</v>
      </c>
      <c r="G9" s="14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10001</v>
      </c>
      <c r="C2" s="1" t="s">
        <v>166</v>
      </c>
      <c r="D2" s="1" t="s">
        <v>173</v>
      </c>
      <c r="E2" s="1">
        <v>101</v>
      </c>
      <c r="F2" s="1" t="str">
        <f>IF(E2="","",VLOOKUP(E2,顧客リスト!$A$2:$B$41,2,FALSE))</f>
        <v>佐藤　美奈子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166</v>
      </c>
      <c r="D3" s="1" t="s">
        <v>171</v>
      </c>
      <c r="E3" s="1">
        <v>102</v>
      </c>
      <c r="F3" s="1" t="str">
        <f>IF(E3="","",VLOOKUP(E3,顧客リスト!$A$2:$B$41,2,FALSE))</f>
        <v>井沢　翔太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166</v>
      </c>
      <c r="D4" s="1" t="s">
        <v>171</v>
      </c>
      <c r="E4" s="1">
        <v>103</v>
      </c>
      <c r="F4" s="1" t="str">
        <f>IF(E4="","",VLOOKUP(E4,顧客リスト!$A$2:$B$41,2,FALSE))</f>
        <v>朝日　晴彦</v>
      </c>
      <c r="G4" s="1" t="s">
        <v>126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165</v>
      </c>
      <c r="D5" s="1" t="s">
        <v>174</v>
      </c>
      <c r="E5" s="1">
        <v>104</v>
      </c>
      <c r="F5" s="1" t="str">
        <f>IF(E5="","",VLOOKUP(E5,顧客リスト!$A$2:$B$41,2,FALSE))</f>
        <v>南田　恵子</v>
      </c>
      <c r="G5" s="1" t="s">
        <v>138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165</v>
      </c>
      <c r="D6" s="1" t="s">
        <v>172</v>
      </c>
      <c r="E6" s="1">
        <v>105</v>
      </c>
      <c r="F6" s="1" t="str">
        <f>IF(E6="","",VLOOKUP(E6,顧客リスト!$A$2:$B$41,2,FALSE))</f>
        <v>山田　健太郎</v>
      </c>
      <c r="G6" s="1" t="s">
        <v>124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165</v>
      </c>
      <c r="D8" s="1" t="s">
        <v>174</v>
      </c>
      <c r="E8" s="1">
        <v>107</v>
      </c>
      <c r="F8" s="1" t="str">
        <f>IF(E8="","",VLOOKUP(E8,顧客リスト!$A$2:$B$41,2,FALSE))</f>
        <v>中村　大輔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167</v>
      </c>
      <c r="D11" s="1" t="s">
        <v>169</v>
      </c>
      <c r="E11" s="1">
        <v>110</v>
      </c>
      <c r="F11" s="1" t="str">
        <f>IF(E11="","",VLOOKUP(E11,顧客リスト!$A$2:$B$41,2,FALSE))</f>
        <v>渡辺　正太郎</v>
      </c>
      <c r="G11" s="1" t="s">
        <v>128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167</v>
      </c>
      <c r="D12" s="1" t="s">
        <v>169</v>
      </c>
      <c r="E12" s="1">
        <v>111</v>
      </c>
      <c r="F12" s="1" t="str">
        <f>IF(E12="","",VLOOKUP(E12,顧客リスト!$A$2:$B$41,2,FALSE))</f>
        <v>神田　雅彦</v>
      </c>
      <c r="G12" s="1" t="s">
        <v>130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165</v>
      </c>
      <c r="D13" s="1" t="s">
        <v>170</v>
      </c>
      <c r="E13" s="1">
        <v>112</v>
      </c>
      <c r="F13" s="1" t="str">
        <f>IF(E13="","",VLOOKUP(E13,顧客リスト!$A$2:$B$41,2,FALSE))</f>
        <v>遠藤　愛美</v>
      </c>
      <c r="G13" s="1" t="s">
        <v>128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126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165</v>
      </c>
      <c r="D16" s="1" t="s">
        <v>170</v>
      </c>
      <c r="E16" s="1">
        <v>114</v>
      </c>
      <c r="F16" s="1" t="str">
        <f>IF(E16="","",VLOOKUP(E16,顧客リスト!$A$2:$B$41,2,FALSE))</f>
        <v>篠原　恵梨香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167</v>
      </c>
      <c r="D17" s="1" t="s">
        <v>168</v>
      </c>
      <c r="E17" s="1">
        <v>115</v>
      </c>
      <c r="F17" s="1" t="str">
        <f>IF(E17="","",VLOOKUP(E17,顧客リスト!$A$2:$B$41,2,FALSE))</f>
        <v>大下　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166</v>
      </c>
      <c r="D18" s="1" t="s">
        <v>173</v>
      </c>
      <c r="E18" s="1">
        <v>116</v>
      </c>
      <c r="F18" s="1" t="str">
        <f>IF(E18="","",VLOOKUP(E18,顧客リスト!$A$2:$B$41,2,FALSE))</f>
        <v>笹本　晋平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166</v>
      </c>
      <c r="D19" s="1" t="s">
        <v>173</v>
      </c>
      <c r="E19" s="1">
        <v>117</v>
      </c>
      <c r="F19" s="1" t="str">
        <f>IF(E19="","",VLOOKUP(E19,顧客リスト!$A$2:$B$41,2,FALSE))</f>
        <v>佐々木　渉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167</v>
      </c>
      <c r="D25" s="1" t="s">
        <v>169</v>
      </c>
      <c r="E25" s="1">
        <v>110</v>
      </c>
      <c r="F25" s="1" t="str">
        <f>IF(E25="","",VLOOKUP(E25,顧客リスト!$A$2:$B$41,2,FALSE))</f>
        <v>渡辺　正太郎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165</v>
      </c>
      <c r="D26" s="1" t="s">
        <v>172</v>
      </c>
      <c r="E26" s="1">
        <v>121</v>
      </c>
      <c r="F26" s="1" t="str">
        <f>IF(E26="","",VLOOKUP(E26,顧客リスト!$A$2:$B$41,2,FALSE))</f>
        <v>長瀬　裕子</v>
      </c>
      <c r="G26" s="1" t="s">
        <v>124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167</v>
      </c>
      <c r="D27" s="1" t="s">
        <v>169</v>
      </c>
      <c r="E27" s="1">
        <v>122</v>
      </c>
      <c r="F27" s="1" t="str">
        <f>IF(E27="","",VLOOKUP(E27,顧客リスト!$A$2:$B$41,2,FALSE))</f>
        <v>田中　和美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165</v>
      </c>
      <c r="D28" s="1" t="s">
        <v>172</v>
      </c>
      <c r="E28" s="1">
        <v>105</v>
      </c>
      <c r="F28" s="1" t="str">
        <f>IF(E28="","",VLOOKUP(E28,顧客リスト!$A$2:$B$41,2,FALSE))</f>
        <v>山田　健太郎</v>
      </c>
      <c r="G28" s="1" t="s">
        <v>134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165</v>
      </c>
      <c r="D30" s="1" t="s">
        <v>170</v>
      </c>
      <c r="E30" s="1">
        <v>124</v>
      </c>
      <c r="F30" s="1" t="str">
        <f>IF(E30="","",VLOOKUP(E30,顧客リスト!$A$2:$B$41,2,FALSE))</f>
        <v>安藤　明子</v>
      </c>
      <c r="G30" s="1" t="s">
        <v>130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165</v>
      </c>
      <c r="D32" s="1" t="s">
        <v>172</v>
      </c>
      <c r="E32" s="1">
        <v>126</v>
      </c>
      <c r="F32" s="1" t="str">
        <f>IF(E32="","",VLOOKUP(E32,顧客リスト!$A$2:$B$41,2,FALSE))</f>
        <v>和田　一雄</v>
      </c>
      <c r="G32" s="1" t="s">
        <v>126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166</v>
      </c>
      <c r="D34" s="1" t="s">
        <v>171</v>
      </c>
      <c r="E34" s="1">
        <v>128</v>
      </c>
      <c r="F34" s="1" t="str">
        <f>IF(E34="","",VLOOKUP(E34,顧客リスト!$A$2:$B$41,2,FALSE))</f>
        <v>高橋　涼子</v>
      </c>
      <c r="G34" s="1" t="s">
        <v>140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167</v>
      </c>
      <c r="D35" s="1" t="s">
        <v>169</v>
      </c>
      <c r="E35" s="1">
        <v>122</v>
      </c>
      <c r="F35" s="1" t="str">
        <f>IF(E35="","",VLOOKUP(E35,顧客リスト!$A$2:$B$41,2,FALSE))</f>
        <v>田中　和美</v>
      </c>
      <c r="G35" s="1" t="s">
        <v>132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165</v>
      </c>
      <c r="D38" s="1" t="s">
        <v>174</v>
      </c>
      <c r="E38" s="1">
        <v>129</v>
      </c>
      <c r="F38" s="1" t="str">
        <f>IF(E38="","",VLOOKUP(E38,顧客リスト!$A$2:$B$41,2,FALSE))</f>
        <v>田代　健二</v>
      </c>
      <c r="G38" s="1" t="s">
        <v>126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166</v>
      </c>
      <c r="D39" s="1" t="s">
        <v>173</v>
      </c>
      <c r="E39" s="1">
        <v>130</v>
      </c>
      <c r="F39" s="1" t="str">
        <f>IF(E39="","",VLOOKUP(E39,顧客リスト!$A$2:$B$41,2,FALSE))</f>
        <v>谷原　沙希</v>
      </c>
      <c r="G39" s="1" t="s">
        <v>124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165</v>
      </c>
      <c r="D40" s="1" t="s">
        <v>174</v>
      </c>
      <c r="E40" s="1">
        <v>104</v>
      </c>
      <c r="F40" s="1" t="str">
        <f>IF(E40="","",VLOOKUP(E40,顧客リスト!$A$2:$B$41,2,FALSE))</f>
        <v>南田　恵子</v>
      </c>
      <c r="G40" s="1" t="s">
        <v>126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166</v>
      </c>
      <c r="D41" s="1" t="s">
        <v>173</v>
      </c>
      <c r="E41" s="1">
        <v>106</v>
      </c>
      <c r="F41" s="1" t="str">
        <f>IF(E41="","",VLOOKUP(E41,顧客リスト!$A$2:$B$41,2,FALSE))</f>
        <v>飯島　直哉</v>
      </c>
      <c r="G41" s="1" t="s">
        <v>124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167</v>
      </c>
      <c r="D42" s="1" t="s">
        <v>169</v>
      </c>
      <c r="E42" s="1">
        <v>111</v>
      </c>
      <c r="F42" s="1" t="str">
        <f>IF(E42="","",VLOOKUP(E42,顧客リスト!$A$2:$B$41,2,FALSE))</f>
        <v>神田　雅彦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166</v>
      </c>
      <c r="D44" s="1" t="s">
        <v>173</v>
      </c>
      <c r="E44" s="1">
        <v>101</v>
      </c>
      <c r="F44" s="1" t="str">
        <f>IF(E44="","",VLOOKUP(E44,顧客リスト!$A$2:$B$41,2,FALSE))</f>
        <v>佐藤　美奈子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166</v>
      </c>
      <c r="D45" s="1" t="s">
        <v>173</v>
      </c>
      <c r="E45" s="1">
        <v>106</v>
      </c>
      <c r="F45" s="1" t="str">
        <f>IF(E45="","",VLOOKUP(E45,顧客リスト!$A$2:$B$41,2,FALSE))</f>
        <v>飯島　直哉</v>
      </c>
      <c r="G45" s="1" t="s">
        <v>136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165</v>
      </c>
      <c r="D46" s="1" t="s">
        <v>170</v>
      </c>
      <c r="E46" s="1">
        <v>112</v>
      </c>
      <c r="F46" s="1" t="str">
        <f>IF(E46="","",VLOOKUP(E46,顧客リスト!$A$2:$B$41,2,FALSE))</f>
        <v>遠藤　愛美</v>
      </c>
      <c r="G46" s="1" t="s">
        <v>128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165</v>
      </c>
      <c r="D47" s="1" t="s">
        <v>172</v>
      </c>
      <c r="E47" s="1">
        <v>132</v>
      </c>
      <c r="F47" s="1" t="str">
        <f>IF(E47="","",VLOOKUP(E47,顧客リスト!$A$2:$B$41,2,FALSE))</f>
        <v>新井　純哉</v>
      </c>
      <c r="G47" s="1" t="s">
        <v>126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167</v>
      </c>
      <c r="D48" s="1" t="s">
        <v>168</v>
      </c>
      <c r="E48" s="1">
        <v>115</v>
      </c>
      <c r="F48" s="1" t="str">
        <f>IF(E48="","",VLOOKUP(E48,顧客リスト!$A$2:$B$41,2,FALSE))</f>
        <v>大下　慎</v>
      </c>
      <c r="G48" s="1" t="s">
        <v>132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166</v>
      </c>
      <c r="D49" s="1" t="s">
        <v>171</v>
      </c>
      <c r="E49" s="1">
        <v>103</v>
      </c>
      <c r="F49" s="1" t="str">
        <f>IF(E49="","",VLOOKUP(E49,顧客リスト!$A$2:$B$41,2,FALSE))</f>
        <v>朝日　晴彦</v>
      </c>
      <c r="G49" s="1" t="s">
        <v>138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165</v>
      </c>
      <c r="D50" s="1" t="s">
        <v>174</v>
      </c>
      <c r="E50" s="1">
        <v>104</v>
      </c>
      <c r="F50" s="1" t="str">
        <f>IF(E50="","",VLOOKUP(E50,顧客リスト!$A$2:$B$41,2,FALSE))</f>
        <v>南田　恵子</v>
      </c>
      <c r="G50" s="1" t="s">
        <v>140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165</v>
      </c>
      <c r="D51" s="1" t="s">
        <v>170</v>
      </c>
      <c r="E51" s="1">
        <v>112</v>
      </c>
      <c r="F51" s="1" t="str">
        <f>IF(E51="","",VLOOKUP(E51,顧客リスト!$A$2:$B$41,2,FALSE))</f>
        <v>遠藤　愛美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166</v>
      </c>
      <c r="D52" s="1" t="s">
        <v>173</v>
      </c>
      <c r="E52" s="1">
        <v>133</v>
      </c>
      <c r="F52" s="1" t="str">
        <f>IF(E52="","",VLOOKUP(E52,顧客リスト!$A$2:$B$41,2,FALSE))</f>
        <v>吉田　美代子</v>
      </c>
      <c r="G52" s="1" t="s">
        <v>130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165</v>
      </c>
      <c r="D54" s="1" t="s">
        <v>172</v>
      </c>
      <c r="E54" s="1">
        <v>132</v>
      </c>
      <c r="F54" s="1" t="str">
        <f>IF(E54="","",VLOOKUP(E54,顧客リスト!$A$2:$B$41,2,FALSE))</f>
        <v>新井　純哉</v>
      </c>
      <c r="G54" s="1" t="s">
        <v>124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165</v>
      </c>
      <c r="D56" s="1" t="s">
        <v>174</v>
      </c>
      <c r="E56" s="1">
        <v>107</v>
      </c>
      <c r="F56" s="1" t="str">
        <f>IF(E56="","",VLOOKUP(E56,顧客リスト!$A$2:$B$41,2,FALSE))</f>
        <v>中村　大輔</v>
      </c>
      <c r="G56" s="1" t="s">
        <v>128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166</v>
      </c>
      <c r="D58" s="1" t="s">
        <v>173</v>
      </c>
      <c r="E58" s="1">
        <v>135</v>
      </c>
      <c r="F58" s="1" t="str">
        <f>IF(E58="","",VLOOKUP(E58,顧客リスト!$A$2:$B$41,2,FALSE))</f>
        <v>小林　浩哉</v>
      </c>
      <c r="G58" s="1" t="s">
        <v>140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166</v>
      </c>
      <c r="D59" s="1" t="s">
        <v>173</v>
      </c>
      <c r="E59" s="1">
        <v>136</v>
      </c>
      <c r="F59" s="1" t="str">
        <f>IF(E59="","",VLOOKUP(E59,顧客リスト!$A$2:$B$41,2,FALSE))</f>
        <v>木島　弥生</v>
      </c>
      <c r="G59" s="1" t="s">
        <v>124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167</v>
      </c>
      <c r="D60" s="1" t="s">
        <v>168</v>
      </c>
      <c r="E60" s="1">
        <v>127</v>
      </c>
      <c r="F60" s="1" t="str">
        <f>IF(E60="","",VLOOKUP(E60,顧客リスト!$A$2:$B$41,2,FALSE))</f>
        <v>下田　誠</v>
      </c>
      <c r="G60" s="1" t="s">
        <v>138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165</v>
      </c>
      <c r="D62" s="1" t="s">
        <v>170</v>
      </c>
      <c r="E62" s="1">
        <v>137</v>
      </c>
      <c r="F62" s="1" t="str">
        <f>IF(E62="","",VLOOKUP(E62,顧客リスト!$A$2:$B$41,2,FALSE))</f>
        <v>田原　隆弘</v>
      </c>
      <c r="G62" s="1" t="s">
        <v>128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167</v>
      </c>
      <c r="D63" s="1" t="s">
        <v>169</v>
      </c>
      <c r="E63" s="1">
        <v>138</v>
      </c>
      <c r="F63" s="1" t="str">
        <f>IF(E63="","",VLOOKUP(E63,顧客リスト!$A$2:$B$41,2,FALSE))</f>
        <v>上島　久美</v>
      </c>
      <c r="G63" s="1" t="s">
        <v>126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166</v>
      </c>
      <c r="D64" s="1" t="s">
        <v>171</v>
      </c>
      <c r="E64" s="1">
        <v>128</v>
      </c>
      <c r="F64" s="1" t="str">
        <f>IF(E64="","",VLOOKUP(E64,顧客リスト!$A$2:$B$41,2,FALSE))</f>
        <v>高橋　涼子</v>
      </c>
      <c r="G64" s="1" t="s">
        <v>132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165</v>
      </c>
      <c r="D65" s="1" t="s">
        <v>174</v>
      </c>
      <c r="E65" s="1">
        <v>113</v>
      </c>
      <c r="F65" s="1" t="str">
        <f>IF(E65="","",VLOOKUP(E65,顧客リスト!$A$2:$B$41,2,FALSE))</f>
        <v>内田　慶次郎</v>
      </c>
      <c r="G65" s="1" t="s">
        <v>124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167</v>
      </c>
      <c r="D66" s="1" t="s">
        <v>168</v>
      </c>
      <c r="E66" s="1">
        <v>115</v>
      </c>
      <c r="F66" s="1" t="str">
        <f>IF(E66="","",VLOOKUP(E66,顧客リスト!$A$2:$B$41,2,FALSE))</f>
        <v>大下　慎</v>
      </c>
      <c r="G66" s="1" t="s">
        <v>142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165</v>
      </c>
      <c r="D68" s="1" t="s">
        <v>170</v>
      </c>
      <c r="E68" s="1">
        <v>140</v>
      </c>
      <c r="F68" s="1" t="str">
        <f>IF(E68="","",VLOOKUP(E68,顧客リスト!$A$2:$B$41,2,FALSE))</f>
        <v>福井　典子</v>
      </c>
      <c r="G68" s="1" t="s">
        <v>175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165</v>
      </c>
      <c r="D69" s="1" t="s">
        <v>172</v>
      </c>
      <c r="E69" s="1">
        <v>132</v>
      </c>
      <c r="F69" s="1" t="str">
        <f>IF(E69="","",VLOOKUP(E69,顧客リスト!$A$2:$B$41,2,FALSE))</f>
        <v>新井　純哉</v>
      </c>
      <c r="G69" s="1" t="s">
        <v>130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166</v>
      </c>
      <c r="D70" s="1" t="s">
        <v>173</v>
      </c>
      <c r="E70" s="1">
        <v>130</v>
      </c>
      <c r="F70" s="1" t="str">
        <f>IF(E70="","",VLOOKUP(E70,顧客リスト!$A$2:$B$41,2,FALSE))</f>
        <v>谷原　沙希</v>
      </c>
      <c r="G70" s="1" t="s">
        <v>130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165</v>
      </c>
      <c r="D71" s="1" t="s">
        <v>172</v>
      </c>
      <c r="E71" s="1">
        <v>105</v>
      </c>
      <c r="F71" s="1" t="str">
        <f>IF(E71="","",VLOOKUP(E71,顧客リスト!$A$2:$B$41,2,FALSE))</f>
        <v>山田　健太郎</v>
      </c>
      <c r="G71" s="1" t="s">
        <v>130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2011-11-15T04:58:53Z</dcterms:modified>
</cp:coreProperties>
</file>