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3995" windowHeight="8280"/>
  </bookViews>
  <sheets>
    <sheet name="売上一覧" sheetId="1" r:id="rId1"/>
    <sheet name="商品一覧" sheetId="2" r:id="rId2"/>
  </sheets>
  <calcPr calcId="145621"/>
</workbook>
</file>

<file path=xl/calcChain.xml><?xml version="1.0" encoding="utf-8"?>
<calcChain xmlns="http://schemas.openxmlformats.org/spreadsheetml/2006/main">
  <c r="D3" i="1"/>
  <c r="F3" s="1"/>
  <c r="D4"/>
  <c r="F4" s="1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18"/>
  <c r="F18" s="1"/>
  <c r="D19"/>
  <c r="F19" s="1"/>
  <c r="D20"/>
  <c r="F20" s="1"/>
  <c r="D21"/>
  <c r="F21" s="1"/>
  <c r="D22"/>
  <c r="F22" s="1"/>
  <c r="D23"/>
  <c r="F23" s="1"/>
  <c r="D24"/>
  <c r="F24" s="1"/>
  <c r="D25"/>
  <c r="F25" s="1"/>
  <c r="D26"/>
  <c r="F26" s="1"/>
  <c r="D27"/>
  <c r="F27" s="1"/>
  <c r="D28"/>
  <c r="F28" s="1"/>
  <c r="D29"/>
  <c r="F29" s="1"/>
  <c r="D30"/>
  <c r="F30" s="1"/>
  <c r="D31"/>
  <c r="F31" s="1"/>
  <c r="D32"/>
  <c r="F32" s="1"/>
  <c r="D33"/>
  <c r="F33" s="1"/>
  <c r="D34"/>
  <c r="F34" s="1"/>
  <c r="D35"/>
  <c r="F35" s="1"/>
  <c r="D36"/>
  <c r="F36" s="1"/>
  <c r="D37"/>
  <c r="F37" s="1"/>
  <c r="D2"/>
  <c r="F2" s="1"/>
  <c r="C2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"/>
  <c r="C4"/>
  <c r="C5"/>
  <c r="C6"/>
  <c r="C7"/>
  <c r="C8"/>
  <c r="C9"/>
  <c r="C10"/>
  <c r="C11"/>
  <c r="C12"/>
  <c r="C13"/>
  <c r="C14"/>
</calcChain>
</file>

<file path=xl/sharedStrings.xml><?xml version="1.0" encoding="utf-8"?>
<sst xmlns="http://schemas.openxmlformats.org/spreadsheetml/2006/main" count="52" uniqueCount="16">
  <si>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</si>
  <si>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</si>
  <si>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</si>
  <si>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</si>
  <si>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</si>
  <si>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</si>
  <si>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アイスティー詰め合わせ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</si>
  <si>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</si>
  <si>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</si>
  <si>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</si>
  <si>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</si>
  <si>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</si>
  <si>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</si>
  <si>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</si>
  <si>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ハーブクッキー詰め合わせ</t>
    <rPh sb="7" eb="8">
      <t>ツ</t>
    </rPh>
    <rPh sb="9" eb="10">
      <t>ア</t>
    </rPh>
    <phoneticPr fontId="2"/>
  </si>
  <si>
    <t>ギフト商品一覧</t>
    <rPh sb="3" eb="5">
      <t>ショウヒン</t>
    </rPh>
    <rPh sb="5" eb="7">
      <t>イチラン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</si>
</sst>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F2" sqref="F2"/>
    </sheetView>
  </sheetViews>
  <sheetFormatPr defaultRowHeight="13.5"/>
  <cols>
    <col min="1" max="1" width="10.625" customWidth="1"/>
    <col min="2" max="2" width="9" bestFit="1" customWidth="1"/>
    <col min="3" max="3" width="23.625" bestFit="1" customWidth="1"/>
    <col min="4" max="4" width="10.875" customWidth="1"/>
    <col min="6" max="6" width="11.625" style="9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5</v>
      </c>
    </row>
    <row r="2" spans="1:6">
      <c r="A2" s="4">
        <v>41095</v>
      </c>
      <c r="B2" s="2" t="s">
        <v>11</v>
      </c>
      <c r="C2" s="2" t="str">
        <f>VLOOKUP(B2,商品一覧!$A$4:$C$6,2,FALSE)</f>
        <v>アイスティー詰め合わせ</v>
      </c>
      <c r="D2" s="3">
        <f>VLOOKUP(B2,商品一覧!$A$4:$C$6,3,FALSE)</f>
        <v>4800</v>
      </c>
      <c r="E2" s="2">
        <v>5</v>
      </c>
      <c r="F2" s="8">
        <f>D2*E2</f>
        <v>24000</v>
      </c>
    </row>
    <row r="3" spans="1:6">
      <c r="A3" s="4">
        <v>41095</v>
      </c>
      <c r="B3" s="2" t="s">
        <v>12</v>
      </c>
      <c r="C3" s="2" t="str">
        <f>VLOOKUP(B3,商品一覧!$A$4:$C$6,2,FALSE)</f>
        <v>紅茶アイス詰め合わせ</v>
      </c>
      <c r="D3" s="3">
        <f>VLOOKUP(B3,商品一覧!$A$4:$C$6,3,FALSE)</f>
        <v>5800</v>
      </c>
      <c r="E3" s="2">
        <v>8</v>
      </c>
      <c r="F3" s="8">
        <f t="shared" ref="F3:F37" si="0">D3*E3</f>
        <v>46400</v>
      </c>
    </row>
    <row r="4" spans="1:6">
      <c r="A4" s="4">
        <v>41095</v>
      </c>
      <c r="B4" s="2" t="s">
        <v>13</v>
      </c>
      <c r="C4" s="2" t="str">
        <f>VLOOKUP(B4,商品一覧!$A$4:$C$6,2,FALSE)</f>
        <v>ハーブクッキー詰め合わせ</v>
      </c>
      <c r="D4" s="3">
        <f>VLOOKUP(B4,商品一覧!$A$4:$C$6,3,FALSE)</f>
        <v>5500</v>
      </c>
      <c r="E4" s="2">
        <v>12</v>
      </c>
      <c r="F4" s="8">
        <f t="shared" si="0"/>
        <v>66000</v>
      </c>
    </row>
    <row r="5" spans="1:6">
      <c r="A5" s="4">
        <v>41095</v>
      </c>
      <c r="B5" s="2" t="s">
        <v>11</v>
      </c>
      <c r="C5" s="2" t="str">
        <f>VLOOKUP(B5,商品一覧!$A$4:$C$6,2,FALSE)</f>
        <v>アイスティー詰め合わせ</v>
      </c>
      <c r="D5" s="3">
        <f>VLOOKUP(B5,商品一覧!$A$4:$C$6,3,FALSE)</f>
        <v>4800</v>
      </c>
      <c r="E5" s="2">
        <v>4</v>
      </c>
      <c r="F5" s="8">
        <f t="shared" si="0"/>
        <v>19200</v>
      </c>
    </row>
    <row r="6" spans="1:6">
      <c r="A6" s="4">
        <v>41095</v>
      </c>
      <c r="B6" s="2" t="s">
        <v>12</v>
      </c>
      <c r="C6" s="2" t="str">
        <f>VLOOKUP(B6,商品一覧!$A$4:$C$6,2,FALSE)</f>
        <v>紅茶アイス詰め合わせ</v>
      </c>
      <c r="D6" s="3">
        <f>VLOOKUP(B6,商品一覧!$A$4:$C$6,3,FALSE)</f>
        <v>5800</v>
      </c>
      <c r="E6" s="2">
        <v>7</v>
      </c>
      <c r="F6" s="8">
        <f t="shared" si="0"/>
        <v>40600</v>
      </c>
    </row>
    <row r="7" spans="1:6">
      <c r="A7" s="4">
        <v>41095</v>
      </c>
      <c r="B7" s="2" t="s">
        <v>13</v>
      </c>
      <c r="C7" s="2" t="str">
        <f>VLOOKUP(B7,商品一覧!$A$4:$C$6,2,FALSE)</f>
        <v>ハーブクッキー詰め合わせ</v>
      </c>
      <c r="D7" s="3">
        <f>VLOOKUP(B7,商品一覧!$A$4:$C$6,3,FALSE)</f>
        <v>5500</v>
      </c>
      <c r="E7" s="2">
        <v>8</v>
      </c>
      <c r="F7" s="8">
        <f t="shared" si="0"/>
        <v>44000</v>
      </c>
    </row>
    <row r="8" spans="1:6">
      <c r="A8" s="4">
        <v>41095</v>
      </c>
      <c r="B8" s="2" t="s">
        <v>11</v>
      </c>
      <c r="C8" s="2" t="str">
        <f>VLOOKUP(B8,商品一覧!$A$4:$C$6,2,FALSE)</f>
        <v>アイスティー詰め合わせ</v>
      </c>
      <c r="D8" s="3">
        <f>VLOOKUP(B8,商品一覧!$A$4:$C$6,3,FALSE)</f>
        <v>4800</v>
      </c>
      <c r="E8" s="2">
        <v>5</v>
      </c>
      <c r="F8" s="8">
        <f t="shared" si="0"/>
        <v>24000</v>
      </c>
    </row>
    <row r="9" spans="1:6">
      <c r="A9" s="4">
        <v>41095</v>
      </c>
      <c r="B9" s="2" t="s">
        <v>12</v>
      </c>
      <c r="C9" s="2" t="str">
        <f>VLOOKUP(B9,商品一覧!$A$4:$C$6,2,FALSE)</f>
        <v>紅茶アイス詰め合わせ</v>
      </c>
      <c r="D9" s="3">
        <f>VLOOKUP(B9,商品一覧!$A$4:$C$6,3,FALSE)</f>
        <v>5800</v>
      </c>
      <c r="E9" s="2">
        <v>9</v>
      </c>
      <c r="F9" s="8">
        <f t="shared" si="0"/>
        <v>52200</v>
      </c>
    </row>
    <row r="10" spans="1:6">
      <c r="A10" s="4">
        <v>41095</v>
      </c>
      <c r="B10" s="2" t="s">
        <v>13</v>
      </c>
      <c r="C10" s="2" t="str">
        <f>VLOOKUP(B10,商品一覧!$A$4:$C$6,2,FALSE)</f>
        <v>ハーブクッキー詰め合わせ</v>
      </c>
      <c r="D10" s="3">
        <f>VLOOKUP(B10,商品一覧!$A$4:$C$6,3,FALSE)</f>
        <v>5500</v>
      </c>
      <c r="E10" s="2">
        <v>11</v>
      </c>
      <c r="F10" s="8">
        <f t="shared" si="0"/>
        <v>60500</v>
      </c>
    </row>
    <row r="11" spans="1:6">
      <c r="A11" s="4">
        <v>41096</v>
      </c>
      <c r="B11" s="2" t="s">
        <v>11</v>
      </c>
      <c r="C11" s="2" t="str">
        <f>VLOOKUP(B11,商品一覧!$A$4:$C$6,2,FALSE)</f>
        <v>アイスティー詰め合わせ</v>
      </c>
      <c r="D11" s="3">
        <f>VLOOKUP(B11,商品一覧!$A$4:$C$6,3,FALSE)</f>
        <v>4800</v>
      </c>
      <c r="E11" s="2">
        <v>6</v>
      </c>
      <c r="F11" s="8">
        <f t="shared" si="0"/>
        <v>28800</v>
      </c>
    </row>
    <row r="12" spans="1:6">
      <c r="A12" s="4">
        <v>41096</v>
      </c>
      <c r="B12" s="2" t="s">
        <v>12</v>
      </c>
      <c r="C12" s="2" t="str">
        <f>VLOOKUP(B12,商品一覧!$A$4:$C$6,2,FALSE)</f>
        <v>紅茶アイス詰め合わせ</v>
      </c>
      <c r="D12" s="3">
        <f>VLOOKUP(B12,商品一覧!$A$4:$C$6,3,FALSE)</f>
        <v>5800</v>
      </c>
      <c r="E12" s="2">
        <v>10</v>
      </c>
      <c r="F12" s="8">
        <f t="shared" si="0"/>
        <v>58000</v>
      </c>
    </row>
    <row r="13" spans="1:6">
      <c r="A13" s="4">
        <v>41096</v>
      </c>
      <c r="B13" s="2" t="s">
        <v>13</v>
      </c>
      <c r="C13" s="2" t="str">
        <f>VLOOKUP(B13,商品一覧!$A$4:$C$6,2,FALSE)</f>
        <v>ハーブクッキー詰め合わせ</v>
      </c>
      <c r="D13" s="3">
        <f>VLOOKUP(B13,商品一覧!$A$4:$C$6,3,FALSE)</f>
        <v>5500</v>
      </c>
      <c r="E13" s="2">
        <v>14</v>
      </c>
      <c r="F13" s="8">
        <f t="shared" si="0"/>
        <v>77000</v>
      </c>
    </row>
    <row r="14" spans="1:6">
      <c r="A14" s="4">
        <v>41096</v>
      </c>
      <c r="B14" s="2" t="s">
        <v>11</v>
      </c>
      <c r="C14" s="2" t="str">
        <f>VLOOKUP(B14,商品一覧!$A$4:$C$6,2,FALSE)</f>
        <v>アイスティー詰め合わせ</v>
      </c>
      <c r="D14" s="3">
        <f>VLOOKUP(B14,商品一覧!$A$4:$C$6,3,FALSE)</f>
        <v>4800</v>
      </c>
      <c r="E14" s="2">
        <v>5</v>
      </c>
      <c r="F14" s="8">
        <f t="shared" si="0"/>
        <v>24000</v>
      </c>
    </row>
    <row r="15" spans="1:6">
      <c r="A15" s="4">
        <v>41096</v>
      </c>
      <c r="B15" s="2" t="s">
        <v>12</v>
      </c>
      <c r="C15" s="2" t="str">
        <f>VLOOKUP(B15,商品一覧!$A$4:$C$6,2,FALSE)</f>
        <v>紅茶アイス詰め合わせ</v>
      </c>
      <c r="D15" s="3">
        <f>VLOOKUP(B15,商品一覧!$A$4:$C$6,3,FALSE)</f>
        <v>5800</v>
      </c>
      <c r="E15" s="2">
        <v>6</v>
      </c>
      <c r="F15" s="8">
        <f t="shared" si="0"/>
        <v>34800</v>
      </c>
    </row>
    <row r="16" spans="1:6">
      <c r="A16" s="4">
        <v>41096</v>
      </c>
      <c r="B16" s="2" t="s">
        <v>13</v>
      </c>
      <c r="C16" s="2" t="str">
        <f>VLOOKUP(B16,商品一覧!$A$4:$C$6,2,FALSE)</f>
        <v>ハーブクッキー詰め合わせ</v>
      </c>
      <c r="D16" s="3">
        <f>VLOOKUP(B16,商品一覧!$A$4:$C$6,3,FALSE)</f>
        <v>5500</v>
      </c>
      <c r="E16" s="2">
        <v>7</v>
      </c>
      <c r="F16" s="8">
        <f t="shared" si="0"/>
        <v>38500</v>
      </c>
    </row>
    <row r="17" spans="1:6">
      <c r="A17" s="4">
        <v>41096</v>
      </c>
      <c r="B17" s="2" t="s">
        <v>11</v>
      </c>
      <c r="C17" s="2" t="str">
        <f>VLOOKUP(B17,商品一覧!$A$4:$C$6,2,FALSE)</f>
        <v>アイスティー詰め合わせ</v>
      </c>
      <c r="D17" s="3">
        <f>VLOOKUP(B17,商品一覧!$A$4:$C$6,3,FALSE)</f>
        <v>4800</v>
      </c>
      <c r="E17" s="2">
        <v>4</v>
      </c>
      <c r="F17" s="8">
        <f t="shared" si="0"/>
        <v>19200</v>
      </c>
    </row>
    <row r="18" spans="1:6">
      <c r="A18" s="4">
        <v>41096</v>
      </c>
      <c r="B18" s="2" t="s">
        <v>12</v>
      </c>
      <c r="C18" s="2" t="str">
        <f>VLOOKUP(B18,商品一覧!$A$4:$C$6,2,FALSE)</f>
        <v>紅茶アイス詰め合わせ</v>
      </c>
      <c r="D18" s="3">
        <f>VLOOKUP(B18,商品一覧!$A$4:$C$6,3,FALSE)</f>
        <v>5800</v>
      </c>
      <c r="E18" s="2">
        <v>10</v>
      </c>
      <c r="F18" s="8">
        <f t="shared" si="0"/>
        <v>58000</v>
      </c>
    </row>
    <row r="19" spans="1:6">
      <c r="A19" s="4">
        <v>41096</v>
      </c>
      <c r="B19" s="2" t="s">
        <v>13</v>
      </c>
      <c r="C19" s="2" t="str">
        <f>VLOOKUP(B19,商品一覧!$A$4:$C$6,2,FALSE)</f>
        <v>ハーブクッキー詰め合わせ</v>
      </c>
      <c r="D19" s="3">
        <f>VLOOKUP(B19,商品一覧!$A$4:$C$6,3,FALSE)</f>
        <v>5500</v>
      </c>
      <c r="E19" s="2">
        <v>10</v>
      </c>
      <c r="F19" s="8">
        <f t="shared" si="0"/>
        <v>55000</v>
      </c>
    </row>
    <row r="20" spans="1:6">
      <c r="A20" s="4">
        <v>41097</v>
      </c>
      <c r="B20" s="2" t="s">
        <v>11</v>
      </c>
      <c r="C20" s="2" t="str">
        <f>VLOOKUP(B20,商品一覧!$A$4:$C$6,2,FALSE)</f>
        <v>アイスティー詰め合わせ</v>
      </c>
      <c r="D20" s="3">
        <f>VLOOKUP(B20,商品一覧!$A$4:$C$6,3,FALSE)</f>
        <v>4800</v>
      </c>
      <c r="E20" s="2">
        <v>8</v>
      </c>
      <c r="F20" s="8">
        <f t="shared" si="0"/>
        <v>38400</v>
      </c>
    </row>
    <row r="21" spans="1:6">
      <c r="A21" s="4">
        <v>41097</v>
      </c>
      <c r="B21" s="2" t="s">
        <v>12</v>
      </c>
      <c r="C21" s="2" t="str">
        <f>VLOOKUP(B21,商品一覧!$A$4:$C$6,2,FALSE)</f>
        <v>紅茶アイス詰め合わせ</v>
      </c>
      <c r="D21" s="3">
        <f>VLOOKUP(B21,商品一覧!$A$4:$C$6,3,FALSE)</f>
        <v>5800</v>
      </c>
      <c r="E21" s="2">
        <v>11</v>
      </c>
      <c r="F21" s="8">
        <f t="shared" si="0"/>
        <v>63800</v>
      </c>
    </row>
    <row r="22" spans="1:6">
      <c r="A22" s="4">
        <v>41097</v>
      </c>
      <c r="B22" s="2" t="s">
        <v>13</v>
      </c>
      <c r="C22" s="2" t="str">
        <f>VLOOKUP(B22,商品一覧!$A$4:$C$6,2,FALSE)</f>
        <v>ハーブクッキー詰め合わせ</v>
      </c>
      <c r="D22" s="3">
        <f>VLOOKUP(B22,商品一覧!$A$4:$C$6,3,FALSE)</f>
        <v>5500</v>
      </c>
      <c r="E22" s="2">
        <v>18</v>
      </c>
      <c r="F22" s="8">
        <f t="shared" si="0"/>
        <v>99000</v>
      </c>
    </row>
    <row r="23" spans="1:6">
      <c r="A23" s="4">
        <v>41097</v>
      </c>
      <c r="B23" s="2" t="s">
        <v>11</v>
      </c>
      <c r="C23" s="2" t="str">
        <f>VLOOKUP(B23,商品一覧!$A$4:$C$6,2,FALSE)</f>
        <v>アイスティー詰め合わせ</v>
      </c>
      <c r="D23" s="3">
        <f>VLOOKUP(B23,商品一覧!$A$4:$C$6,3,FALSE)</f>
        <v>4800</v>
      </c>
      <c r="E23" s="2">
        <v>7</v>
      </c>
      <c r="F23" s="8">
        <f t="shared" si="0"/>
        <v>33600</v>
      </c>
    </row>
    <row r="24" spans="1:6">
      <c r="A24" s="4">
        <v>41097</v>
      </c>
      <c r="B24" s="2" t="s">
        <v>12</v>
      </c>
      <c r="C24" s="2" t="str">
        <f>VLOOKUP(B24,商品一覧!$A$4:$C$6,2,FALSE)</f>
        <v>紅茶アイス詰め合わせ</v>
      </c>
      <c r="D24" s="3">
        <f>VLOOKUP(B24,商品一覧!$A$4:$C$6,3,FALSE)</f>
        <v>5800</v>
      </c>
      <c r="E24" s="2">
        <v>11</v>
      </c>
      <c r="F24" s="8">
        <f t="shared" si="0"/>
        <v>63800</v>
      </c>
    </row>
    <row r="25" spans="1:6">
      <c r="A25" s="4">
        <v>41097</v>
      </c>
      <c r="B25" s="2" t="s">
        <v>13</v>
      </c>
      <c r="C25" s="2" t="str">
        <f>VLOOKUP(B25,商品一覧!$A$4:$C$6,2,FALSE)</f>
        <v>ハーブクッキー詰め合わせ</v>
      </c>
      <c r="D25" s="3">
        <f>VLOOKUP(B25,商品一覧!$A$4:$C$6,3,FALSE)</f>
        <v>5500</v>
      </c>
      <c r="E25" s="2">
        <v>12</v>
      </c>
      <c r="F25" s="8">
        <f t="shared" si="0"/>
        <v>66000</v>
      </c>
    </row>
    <row r="26" spans="1:6">
      <c r="A26" s="4">
        <v>41097</v>
      </c>
      <c r="B26" s="2" t="s">
        <v>11</v>
      </c>
      <c r="C26" s="2" t="str">
        <f>VLOOKUP(B26,商品一覧!$A$4:$C$6,2,FALSE)</f>
        <v>アイスティー詰め合わせ</v>
      </c>
      <c r="D26" s="3">
        <f>VLOOKUP(B26,商品一覧!$A$4:$C$6,3,FALSE)</f>
        <v>4800</v>
      </c>
      <c r="E26" s="2">
        <v>8</v>
      </c>
      <c r="F26" s="8">
        <f t="shared" si="0"/>
        <v>38400</v>
      </c>
    </row>
    <row r="27" spans="1:6">
      <c r="A27" s="4">
        <v>41097</v>
      </c>
      <c r="B27" s="2" t="s">
        <v>12</v>
      </c>
      <c r="C27" s="2" t="str">
        <f>VLOOKUP(B27,商品一覧!$A$4:$C$6,2,FALSE)</f>
        <v>紅茶アイス詰め合わせ</v>
      </c>
      <c r="D27" s="3">
        <f>VLOOKUP(B27,商品一覧!$A$4:$C$6,3,FALSE)</f>
        <v>5800</v>
      </c>
      <c r="E27" s="2">
        <v>13</v>
      </c>
      <c r="F27" s="8">
        <f t="shared" si="0"/>
        <v>75400</v>
      </c>
    </row>
    <row r="28" spans="1:6">
      <c r="A28" s="4">
        <v>41097</v>
      </c>
      <c r="B28" s="2" t="s">
        <v>13</v>
      </c>
      <c r="C28" s="2" t="str">
        <f>VLOOKUP(B28,商品一覧!$A$4:$C$6,2,FALSE)</f>
        <v>ハーブクッキー詰め合わせ</v>
      </c>
      <c r="D28" s="3">
        <f>VLOOKUP(B28,商品一覧!$A$4:$C$6,3,FALSE)</f>
        <v>5500</v>
      </c>
      <c r="E28" s="2">
        <v>15</v>
      </c>
      <c r="F28" s="8">
        <f t="shared" si="0"/>
        <v>82500</v>
      </c>
    </row>
    <row r="29" spans="1:6">
      <c r="A29" s="4">
        <v>41098</v>
      </c>
      <c r="B29" s="2" t="s">
        <v>11</v>
      </c>
      <c r="C29" s="2" t="str">
        <f>VLOOKUP(B29,商品一覧!$A$4:$C$6,2,FALSE)</f>
        <v>アイスティー詰め合わせ</v>
      </c>
      <c r="D29" s="3">
        <f>VLOOKUP(B29,商品一覧!$A$4:$C$6,3,FALSE)</f>
        <v>4800</v>
      </c>
      <c r="E29" s="2">
        <v>12</v>
      </c>
      <c r="F29" s="8">
        <f t="shared" si="0"/>
        <v>57600</v>
      </c>
    </row>
    <row r="30" spans="1:6">
      <c r="A30" s="4">
        <v>41098</v>
      </c>
      <c r="B30" s="2" t="s">
        <v>12</v>
      </c>
      <c r="C30" s="2" t="str">
        <f>VLOOKUP(B30,商品一覧!$A$4:$C$6,2,FALSE)</f>
        <v>紅茶アイス詰め合わせ</v>
      </c>
      <c r="D30" s="3">
        <f>VLOOKUP(B30,商品一覧!$A$4:$C$6,3,FALSE)</f>
        <v>5800</v>
      </c>
      <c r="E30" s="2">
        <v>13</v>
      </c>
      <c r="F30" s="8">
        <f t="shared" si="0"/>
        <v>75400</v>
      </c>
    </row>
    <row r="31" spans="1:6">
      <c r="A31" s="4">
        <v>41098</v>
      </c>
      <c r="B31" s="2" t="s">
        <v>13</v>
      </c>
      <c r="C31" s="2" t="str">
        <f>VLOOKUP(B31,商品一覧!$A$4:$C$6,2,FALSE)</f>
        <v>ハーブクッキー詰め合わせ</v>
      </c>
      <c r="D31" s="3">
        <f>VLOOKUP(B31,商品一覧!$A$4:$C$6,3,FALSE)</f>
        <v>5500</v>
      </c>
      <c r="E31" s="2">
        <v>21</v>
      </c>
      <c r="F31" s="8">
        <f t="shared" si="0"/>
        <v>115500</v>
      </c>
    </row>
    <row r="32" spans="1:6">
      <c r="A32" s="4">
        <v>41098</v>
      </c>
      <c r="B32" s="2" t="s">
        <v>11</v>
      </c>
      <c r="C32" s="2" t="str">
        <f>VLOOKUP(B32,商品一覧!$A$4:$C$6,2,FALSE)</f>
        <v>アイスティー詰め合わせ</v>
      </c>
      <c r="D32" s="3">
        <f>VLOOKUP(B32,商品一覧!$A$4:$C$6,3,FALSE)</f>
        <v>4800</v>
      </c>
      <c r="E32" s="2">
        <v>10</v>
      </c>
      <c r="F32" s="8">
        <f t="shared" si="0"/>
        <v>48000</v>
      </c>
    </row>
    <row r="33" spans="1:6">
      <c r="A33" s="4">
        <v>41098</v>
      </c>
      <c r="B33" s="2" t="s">
        <v>12</v>
      </c>
      <c r="C33" s="2" t="str">
        <f>VLOOKUP(B33,商品一覧!$A$4:$C$6,2,FALSE)</f>
        <v>紅茶アイス詰め合わせ</v>
      </c>
      <c r="D33" s="3">
        <f>VLOOKUP(B33,商品一覧!$A$4:$C$6,3,FALSE)</f>
        <v>5800</v>
      </c>
      <c r="E33" s="2">
        <v>15</v>
      </c>
      <c r="F33" s="8">
        <f t="shared" si="0"/>
        <v>87000</v>
      </c>
    </row>
    <row r="34" spans="1:6">
      <c r="A34" s="4">
        <v>41098</v>
      </c>
      <c r="B34" s="2" t="s">
        <v>13</v>
      </c>
      <c r="C34" s="2" t="str">
        <f>VLOOKUP(B34,商品一覧!$A$4:$C$6,2,FALSE)</f>
        <v>ハーブクッキー詰め合わせ</v>
      </c>
      <c r="D34" s="3">
        <f>VLOOKUP(B34,商品一覧!$A$4:$C$6,3,FALSE)</f>
        <v>5500</v>
      </c>
      <c r="E34" s="2">
        <v>13</v>
      </c>
      <c r="F34" s="8">
        <f t="shared" si="0"/>
        <v>71500</v>
      </c>
    </row>
    <row r="35" spans="1:6">
      <c r="A35" s="4">
        <v>41098</v>
      </c>
      <c r="B35" s="2" t="s">
        <v>11</v>
      </c>
      <c r="C35" s="2" t="str">
        <f>VLOOKUP(B35,商品一覧!$A$4:$C$6,2,FALSE)</f>
        <v>アイスティー詰め合わせ</v>
      </c>
      <c r="D35" s="3">
        <f>VLOOKUP(B35,商品一覧!$A$4:$C$6,3,FALSE)</f>
        <v>4800</v>
      </c>
      <c r="E35" s="2">
        <v>13</v>
      </c>
      <c r="F35" s="8">
        <f t="shared" si="0"/>
        <v>62400</v>
      </c>
    </row>
    <row r="36" spans="1:6">
      <c r="A36" s="4">
        <v>41098</v>
      </c>
      <c r="B36" s="2" t="s">
        <v>12</v>
      </c>
      <c r="C36" s="2" t="str">
        <f>VLOOKUP(B36,商品一覧!$A$4:$C$6,2,FALSE)</f>
        <v>紅茶アイス詰め合わせ</v>
      </c>
      <c r="D36" s="3">
        <f>VLOOKUP(B36,商品一覧!$A$4:$C$6,3,FALSE)</f>
        <v>5800</v>
      </c>
      <c r="E36" s="2">
        <v>18</v>
      </c>
      <c r="F36" s="8">
        <f t="shared" si="0"/>
        <v>104400</v>
      </c>
    </row>
    <row r="37" spans="1:6">
      <c r="A37" s="4">
        <v>41098</v>
      </c>
      <c r="B37" s="2" t="s">
        <v>13</v>
      </c>
      <c r="C37" s="2" t="str">
        <f>VLOOKUP(B37,商品一覧!$A$4:$C$6,2,FALSE)</f>
        <v>ハーブクッキー詰め合わせ</v>
      </c>
      <c r="D37" s="3">
        <f>VLOOKUP(B37,商品一覧!$A$4:$C$6,3,FALSE)</f>
        <v>5500</v>
      </c>
      <c r="E37" s="2">
        <v>17</v>
      </c>
      <c r="F37" s="8">
        <f t="shared" si="0"/>
        <v>93500</v>
      </c>
    </row>
  </sheetData>
  <phoneticPr fontId="2"/>
  <conditionalFormatting sqref="F2:F37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3.5"/>
  <cols>
    <col min="2" max="2" width="21.875" customWidth="1"/>
    <col min="4" max="4" width="10.25" customWidth="1"/>
  </cols>
  <sheetData>
    <row r="1" spans="1:3">
      <c r="A1" s="5" t="s">
        <v>15</v>
      </c>
    </row>
    <row r="3" spans="1:3">
      <c r="A3" s="6" t="s">
        <v>1</v>
      </c>
      <c r="B3" s="6" t="s">
        <v>2</v>
      </c>
      <c r="C3" s="6" t="s">
        <v>3</v>
      </c>
    </row>
    <row r="4" spans="1:3">
      <c r="A4" s="2" t="s">
        <v>8</v>
      </c>
      <c r="B4" s="2" t="s">
        <v>6</v>
      </c>
      <c r="C4" s="2">
        <v>4800</v>
      </c>
    </row>
    <row r="5" spans="1:3">
      <c r="A5" s="2" t="s">
        <v>9</v>
      </c>
      <c r="B5" s="2" t="s">
        <v>7</v>
      </c>
      <c r="C5" s="2">
        <v>5800</v>
      </c>
    </row>
    <row r="6" spans="1:3">
      <c r="A6" s="2" t="s">
        <v>10</v>
      </c>
      <c r="B6" s="2" t="s">
        <v>14</v>
      </c>
      <c r="C6" s="2">
        <v>5500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商品一覧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2012-05-20T10:25:06Z</dcterms:modified>
</cp:coreProperties>
</file>