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00" yWindow="105" windowWidth="13995" windowHeight="8280"/>
  </bookViews>
  <sheets>
    <sheet name="NA" sheetId="1" r:id="rId1"/>
    <sheet name="REF" sheetId="2" r:id="rId2"/>
    <sheet name="商品リスト" sheetId="3" r:id="rId3"/>
  </sheets>
  <definedNames>
    <definedName name="_xlnm._FilterDatabase" localSheetId="2" hidden="1">商品リスト!$B:$B</definedName>
    <definedName name="_xlnm.Extract" localSheetId="2">商品リスト!#REF!</definedName>
    <definedName name="_xlnm.Print_Titles" localSheetId="2">商品リスト!$3:$3</definedName>
    <definedName name="Z_7EE2E69E_D19D_4E9C_BCAC_999DAB0D0270_.wvu.FilterData" localSheetId="2" hidden="1">商品リスト!$B$3:$E$50</definedName>
    <definedName name="Z_9898B0EE_BEC6_4BC4_8E82_38C4A0CC0679_.wvu.FilterData" localSheetId="2" hidden="1">商品リスト!$B$3:$E$50</definedName>
  </definedNames>
  <calcPr calcId="145621"/>
</workbook>
</file>

<file path=xl/calcChain.xml><?xml version="1.0" encoding="utf-8"?>
<calcChain xmlns="http://schemas.openxmlformats.org/spreadsheetml/2006/main">
  <c r="B16" i="2" l="1"/>
  <c r="B17" i="2"/>
  <c r="B18" i="2"/>
  <c r="B15" i="2"/>
  <c r="B16" i="1"/>
  <c r="B17" i="1"/>
  <c r="B15" i="1"/>
  <c r="F1" i="2" l="1"/>
  <c r="F1" i="1"/>
</calcChain>
</file>

<file path=xl/sharedStrings.xml><?xml version="1.0" encoding="utf-8"?>
<sst xmlns="http://schemas.openxmlformats.org/spreadsheetml/2006/main" count="73" uniqueCount="49">
  <si>
    <t>税込金額合計</t>
    <rPh sb="0" eb="2">
      <t>ゼイコミ</t>
    </rPh>
    <rPh sb="2" eb="4">
      <t>キンガク</t>
    </rPh>
    <rPh sb="4" eb="6">
      <t>ゴウケイ</t>
    </rPh>
    <phoneticPr fontId="3"/>
  </si>
  <si>
    <t>消費税額（5％）</t>
    <rPh sb="0" eb="3">
      <t>ショウヒゼイ</t>
    </rPh>
    <rPh sb="3" eb="4">
      <t>ガク</t>
    </rPh>
    <phoneticPr fontId="3"/>
  </si>
  <si>
    <t>小計</t>
    <rPh sb="0" eb="1">
      <t>ショウ</t>
    </rPh>
    <rPh sb="1" eb="2">
      <t>ケイ</t>
    </rPh>
    <phoneticPr fontId="3"/>
  </si>
  <si>
    <t>金額</t>
    <rPh sb="0" eb="2">
      <t>キンガク</t>
    </rPh>
    <phoneticPr fontId="3"/>
  </si>
  <si>
    <t>数量</t>
    <rPh sb="0" eb="2">
      <t>スウリョウ</t>
    </rPh>
    <phoneticPr fontId="3"/>
  </si>
  <si>
    <t>単価</t>
    <rPh sb="0" eb="2">
      <t>タンカ</t>
    </rPh>
    <phoneticPr fontId="3"/>
  </si>
  <si>
    <t>商品名</t>
    <rPh sb="0" eb="2">
      <t>ショウヒン</t>
    </rPh>
    <rPh sb="2" eb="3">
      <t>メイ</t>
    </rPh>
    <phoneticPr fontId="3"/>
  </si>
  <si>
    <t>商品番号</t>
    <rPh sb="0" eb="2">
      <t>ショウヒン</t>
    </rPh>
    <rPh sb="2" eb="4">
      <t>バンゴウ</t>
    </rPh>
    <phoneticPr fontId="3"/>
  </si>
  <si>
    <t>円</t>
    <rPh sb="0" eb="1">
      <t>エン</t>
    </rPh>
    <phoneticPr fontId="3"/>
  </si>
  <si>
    <t>見積金額合計</t>
    <rPh sb="0" eb="2">
      <t>ミツモリ</t>
    </rPh>
    <rPh sb="2" eb="4">
      <t>キンガク</t>
    </rPh>
    <rPh sb="4" eb="6">
      <t>ゴウケイ</t>
    </rPh>
    <phoneticPr fontId="3"/>
  </si>
  <si>
    <t>下記の通りお見積いたします。</t>
    <rPh sb="0" eb="2">
      <t>カキ</t>
    </rPh>
    <rPh sb="3" eb="4">
      <t>トオ</t>
    </rPh>
    <rPh sb="6" eb="8">
      <t>ミツモリ</t>
    </rPh>
    <phoneticPr fontId="3"/>
  </si>
  <si>
    <t>TEL 03-0000-0000</t>
    <phoneticPr fontId="3"/>
  </si>
  <si>
    <t>東京都新宿区市谷左内町1</t>
  </si>
  <si>
    <t>青山一郎様</t>
    <rPh sb="0" eb="2">
      <t>アオヤマ</t>
    </rPh>
    <rPh sb="2" eb="4">
      <t>イチロウ</t>
    </rPh>
    <rPh sb="4" eb="5">
      <t>サマ</t>
    </rPh>
    <phoneticPr fontId="3"/>
  </si>
  <si>
    <t xml:space="preserve">〒162-0846 </t>
    <phoneticPr fontId="3"/>
  </si>
  <si>
    <t>販売部　課長</t>
    <rPh sb="0" eb="3">
      <t>ハンバイブ</t>
    </rPh>
    <rPh sb="4" eb="6">
      <t>カチョウ</t>
    </rPh>
    <phoneticPr fontId="3"/>
  </si>
  <si>
    <t>エーワイユー株式会社</t>
    <rPh sb="6" eb="10">
      <t>カブシキガイシャ</t>
    </rPh>
    <phoneticPr fontId="3"/>
  </si>
  <si>
    <t>株式会社 技術評論社</t>
    <rPh sb="0" eb="2">
      <t>カブシキ</t>
    </rPh>
    <rPh sb="2" eb="4">
      <t>カイシャ</t>
    </rPh>
    <rPh sb="5" eb="7">
      <t>ギジュツ</t>
    </rPh>
    <rPh sb="7" eb="9">
      <t>ヒョウロン</t>
    </rPh>
    <rPh sb="9" eb="10">
      <t>シャ</t>
    </rPh>
    <phoneticPr fontId="3"/>
  </si>
  <si>
    <t>発行日：</t>
    <rPh sb="0" eb="3">
      <t>ハッコウビ</t>
    </rPh>
    <phoneticPr fontId="3"/>
  </si>
  <si>
    <t>見積書</t>
    <rPh sb="0" eb="3">
      <t>ミツモリショ</t>
    </rPh>
    <phoneticPr fontId="3"/>
  </si>
  <si>
    <t>商品リスト</t>
    <rPh sb="0" eb="2">
      <t>ショウヒン</t>
    </rPh>
    <phoneticPr fontId="3"/>
  </si>
  <si>
    <t>単価（円）</t>
    <rPh sb="0" eb="2">
      <t>タンカ</t>
    </rPh>
    <rPh sb="3" eb="4">
      <t>エン</t>
    </rPh>
    <phoneticPr fontId="3"/>
  </si>
  <si>
    <t>KO-0001</t>
    <phoneticPr fontId="3"/>
  </si>
  <si>
    <t>ダージリン</t>
    <phoneticPr fontId="3"/>
  </si>
  <si>
    <t>KO-0002</t>
  </si>
  <si>
    <t>ニルギリ</t>
    <phoneticPr fontId="3"/>
  </si>
  <si>
    <t>KO-0003</t>
  </si>
  <si>
    <t>セイロン</t>
    <phoneticPr fontId="3"/>
  </si>
  <si>
    <t>KO-0004</t>
  </si>
  <si>
    <t>プーアール</t>
    <phoneticPr fontId="3"/>
  </si>
  <si>
    <t>KO-0005</t>
  </si>
  <si>
    <t>イングリッシュ</t>
    <phoneticPr fontId="3"/>
  </si>
  <si>
    <t>KO-0006</t>
  </si>
  <si>
    <t>ソレイユ</t>
    <phoneticPr fontId="3"/>
  </si>
  <si>
    <t>KO-0007</t>
  </si>
  <si>
    <t>プーアールチャ</t>
    <phoneticPr fontId="3"/>
  </si>
  <si>
    <t>KO-0008</t>
  </si>
  <si>
    <t>キリマンジャロ</t>
    <phoneticPr fontId="3"/>
  </si>
  <si>
    <t>KO-0009</t>
  </si>
  <si>
    <t>アッサム</t>
    <phoneticPr fontId="3"/>
  </si>
  <si>
    <t>KO-0010</t>
  </si>
  <si>
    <t>キームン</t>
    <phoneticPr fontId="3"/>
  </si>
  <si>
    <t>KO-0011</t>
  </si>
  <si>
    <t>デカフェ</t>
    <phoneticPr fontId="3"/>
  </si>
  <si>
    <t>KO-0003</t>
    <phoneticPr fontId="3"/>
  </si>
  <si>
    <t>KO-0005</t>
    <phoneticPr fontId="3"/>
  </si>
  <si>
    <t>KO-0013</t>
    <phoneticPr fontId="3"/>
  </si>
  <si>
    <t>KO-0009</t>
    <phoneticPr fontId="3"/>
  </si>
  <si>
    <t>KO-0007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</si>
</sst>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6" formatCode="&quot;¥&quot;#,##0;[Red]&quot;¥&quot;\-#,##0"/>
    <numFmt numFmtId="176" formatCode="[$-F800]dddd\,\ mmmm\ dd\,\ yyyy"/>
  </numFmts>
  <fonts count="12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ＭＳ Ｐゴシック"/>
      <family val="3"/>
      <charset val="128"/>
      <scheme val="minor"/>
    </font>
    <font>
      <sz val="11"/>
      <name val="ＭＳ Ｐゴシック"/>
      <family val="2"/>
      <charset val="128"/>
      <scheme val="minor"/>
    </font>
    <font>
      <b/>
      <sz val="1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8"/>
      <color theme="1"/>
      <name val="ＭＳ Ｐゴシック"/>
      <family val="3"/>
      <charset val="128"/>
      <scheme val="minor"/>
    </font>
    <font>
      <sz val="18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6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99FF99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0" tint="-0.24994659260841701"/>
      </top>
      <bottom/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/>
      <diagonal/>
    </border>
    <border>
      <left/>
      <right style="thin">
        <color theme="0" tint="-0.24994659260841701"/>
      </right>
      <top style="thin">
        <color theme="0" tint="-0.24994659260841701"/>
      </top>
      <bottom/>
      <diagonal/>
    </border>
    <border>
      <left/>
      <right/>
      <top/>
      <bottom style="medium">
        <color indexed="64"/>
      </bottom>
      <diagonal/>
    </border>
  </borders>
  <cellStyleXfs count="7">
    <xf numFmtId="0" fontId="0" fillId="0" borderId="0">
      <alignment vertical="center"/>
    </xf>
    <xf numFmtId="6" fontId="1" fillId="0" borderId="0" applyFont="0" applyFill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2" fillId="4" borderId="0" applyNumberFormat="0" applyBorder="0" applyAlignment="0" applyProtection="0">
      <alignment vertical="center"/>
    </xf>
    <xf numFmtId="38" fontId="8" fillId="0" borderId="0" applyFont="0" applyFill="0" applyBorder="0" applyAlignment="0" applyProtection="0">
      <alignment vertical="center"/>
    </xf>
    <xf numFmtId="0" fontId="8" fillId="0" borderId="0">
      <alignment vertical="center"/>
    </xf>
  </cellStyleXfs>
  <cellXfs count="31">
    <xf numFmtId="0" fontId="0" fillId="0" borderId="0" xfId="0">
      <alignment vertical="center"/>
    </xf>
    <xf numFmtId="0" fontId="0" fillId="0" borderId="1" xfId="0" applyBorder="1">
      <alignment vertical="center"/>
    </xf>
    <xf numFmtId="0" fontId="1" fillId="0" borderId="1" xfId="3" applyFill="1" applyBorder="1">
      <alignment vertical="center"/>
    </xf>
    <xf numFmtId="0" fontId="0" fillId="0" borderId="1" xfId="0" applyFill="1" applyBorder="1">
      <alignment vertical="center"/>
    </xf>
    <xf numFmtId="0" fontId="0" fillId="0" borderId="1" xfId="3" applyFont="1" applyFill="1" applyBorder="1">
      <alignment vertical="center"/>
    </xf>
    <xf numFmtId="0" fontId="6" fillId="6" borderId="2" xfId="2" applyFont="1" applyFill="1" applyBorder="1" applyAlignment="1">
      <alignment horizontal="center" vertical="center"/>
    </xf>
    <xf numFmtId="0" fontId="6" fillId="6" borderId="3" xfId="2" applyFont="1" applyFill="1" applyBorder="1" applyAlignment="1">
      <alignment horizontal="center" vertical="center"/>
    </xf>
    <xf numFmtId="0" fontId="6" fillId="6" borderId="4" xfId="2" applyFont="1" applyFill="1" applyBorder="1" applyAlignment="1">
      <alignment horizontal="center" vertical="center"/>
    </xf>
    <xf numFmtId="6" fontId="7" fillId="0" borderId="5" xfId="1" applyFont="1" applyBorder="1">
      <alignment vertical="center"/>
    </xf>
    <xf numFmtId="0" fontId="7" fillId="0" borderId="5" xfId="0" applyFont="1" applyBorder="1" applyAlignment="1">
      <alignment horizontal="center" vertical="center"/>
    </xf>
    <xf numFmtId="0" fontId="8" fillId="0" borderId="5" xfId="0" applyFont="1" applyBorder="1">
      <alignment vertical="center"/>
    </xf>
    <xf numFmtId="0" fontId="0" fillId="0" borderId="0" xfId="0" applyAlignment="1">
      <alignment horizontal="left" vertical="center"/>
    </xf>
    <xf numFmtId="0" fontId="7" fillId="0" borderId="0" xfId="0" applyFont="1">
      <alignment vertical="center"/>
    </xf>
    <xf numFmtId="0" fontId="8" fillId="0" borderId="0" xfId="0" applyFont="1">
      <alignment vertical="center"/>
    </xf>
    <xf numFmtId="176" fontId="0" fillId="0" borderId="0" xfId="0" applyNumberFormat="1">
      <alignment vertical="center"/>
    </xf>
    <xf numFmtId="0" fontId="0" fillId="0" borderId="0" xfId="0" applyAlignment="1">
      <alignment horizontal="right" vertical="center"/>
    </xf>
    <xf numFmtId="0" fontId="8" fillId="0" borderId="0" xfId="6">
      <alignment vertical="center"/>
    </xf>
    <xf numFmtId="0" fontId="1" fillId="7" borderId="1" xfId="6" applyFont="1" applyFill="1" applyBorder="1" applyAlignment="1">
      <alignment horizontal="center" vertical="center"/>
    </xf>
    <xf numFmtId="0" fontId="11" fillId="7" borderId="1" xfId="0" applyFont="1" applyFill="1" applyBorder="1" applyAlignment="1">
      <alignment horizontal="center" vertical="center"/>
    </xf>
    <xf numFmtId="0" fontId="11" fillId="0" borderId="1" xfId="6" applyFont="1" applyBorder="1">
      <alignment vertical="center"/>
    </xf>
    <xf numFmtId="0" fontId="11" fillId="0" borderId="1" xfId="0" applyFont="1" applyBorder="1">
      <alignment vertical="center"/>
    </xf>
    <xf numFmtId="38" fontId="11" fillId="0" borderId="1" xfId="5" applyFont="1" applyBorder="1">
      <alignment vertical="center"/>
    </xf>
    <xf numFmtId="0" fontId="8" fillId="0" borderId="0" xfId="6" applyBorder="1">
      <alignment vertical="center"/>
    </xf>
    <xf numFmtId="0" fontId="0" fillId="0" borderId="0" xfId="0" applyBorder="1">
      <alignment vertical="center"/>
    </xf>
    <xf numFmtId="38" fontId="0" fillId="0" borderId="0" xfId="5" applyFont="1" applyBorder="1">
      <alignment vertical="center"/>
    </xf>
    <xf numFmtId="0" fontId="4" fillId="5" borderId="1" xfId="4" applyFont="1" applyFill="1" applyBorder="1">
      <alignment vertical="center"/>
    </xf>
    <xf numFmtId="0" fontId="5" fillId="5" borderId="1" xfId="4" applyFont="1" applyFill="1" applyBorder="1">
      <alignment vertical="center"/>
    </xf>
    <xf numFmtId="0" fontId="10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0" fillId="0" borderId="0" xfId="0" applyAlignment="1">
      <alignment horizontal="left" vertical="center"/>
    </xf>
  </cellXfs>
  <cellStyles count="7">
    <cellStyle name="40% - アクセント 3" xfId="3" builtinId="39"/>
    <cellStyle name="60% - アクセント 3" xfId="4" builtinId="40"/>
    <cellStyle name="アクセント 3" xfId="2" builtinId="37"/>
    <cellStyle name="桁区切り 2" xfId="5"/>
    <cellStyle name="通貨" xfId="1" builtinId="7"/>
    <cellStyle name="標準" xfId="0" builtinId="0"/>
    <cellStyle name="標準 2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5"/>
  <sheetViews>
    <sheetView tabSelected="1" topLeftCell="A13" zoomScaleNormal="100" zoomScaleSheetLayoutView="100" workbookViewId="0">
      <selection activeCell="A14" sqref="A14"/>
    </sheetView>
  </sheetViews>
  <sheetFormatPr defaultRowHeight="13.5"/>
  <cols>
    <col min="1" max="1" width="12" customWidth="1"/>
    <col min="2" max="2" width="23" customWidth="1"/>
    <col min="3" max="3" width="9.5" customWidth="1"/>
    <col min="4" max="4" width="8.375" customWidth="1"/>
    <col min="5" max="5" width="10.25" customWidth="1"/>
    <col min="6" max="6" width="14.625" customWidth="1"/>
  </cols>
  <sheetData>
    <row r="1" spans="1:6">
      <c r="A1" s="27" t="s">
        <v>19</v>
      </c>
      <c r="B1" s="28"/>
      <c r="C1" s="28"/>
      <c r="E1" s="15" t="s">
        <v>18</v>
      </c>
      <c r="F1" s="14">
        <f ca="1">TODAY()</f>
        <v>41134</v>
      </c>
    </row>
    <row r="2" spans="1:6" ht="14.25" thickBot="1">
      <c r="A2" s="29"/>
      <c r="B2" s="29"/>
      <c r="C2" s="29"/>
    </row>
    <row r="4" spans="1:6" ht="13.5" customHeight="1"/>
    <row r="5" spans="1:6" ht="13.5" customHeight="1">
      <c r="A5" s="13" t="s">
        <v>17</v>
      </c>
      <c r="E5" s="30" t="s">
        <v>16</v>
      </c>
      <c r="F5" s="30"/>
    </row>
    <row r="6" spans="1:6" ht="13.5" customHeight="1">
      <c r="A6" s="12" t="s">
        <v>15</v>
      </c>
      <c r="E6" s="30" t="s">
        <v>14</v>
      </c>
      <c r="F6" s="30"/>
    </row>
    <row r="7" spans="1:6" ht="13.5" customHeight="1">
      <c r="A7" s="12" t="s">
        <v>13</v>
      </c>
      <c r="E7" s="11" t="s">
        <v>12</v>
      </c>
    </row>
    <row r="8" spans="1:6" ht="13.5" customHeight="1">
      <c r="E8" s="30" t="s">
        <v>11</v>
      </c>
      <c r="F8" s="30"/>
    </row>
    <row r="9" spans="1:6" ht="13.5" customHeight="1"/>
    <row r="10" spans="1:6" ht="13.5" customHeight="1">
      <c r="A10" t="s">
        <v>10</v>
      </c>
    </row>
    <row r="11" spans="1:6" ht="13.5" customHeight="1"/>
    <row r="12" spans="1:6" ht="13.5" customHeight="1" thickBot="1">
      <c r="A12" s="10" t="s">
        <v>9</v>
      </c>
      <c r="B12" s="9"/>
      <c r="C12" s="8" t="s">
        <v>8</v>
      </c>
    </row>
    <row r="13" spans="1:6" ht="13.5" customHeight="1"/>
    <row r="14" spans="1:6" ht="17.25" customHeight="1">
      <c r="A14" s="7" t="s">
        <v>7</v>
      </c>
      <c r="B14" s="6" t="s">
        <v>6</v>
      </c>
      <c r="C14" s="6" t="s">
        <v>5</v>
      </c>
      <c r="D14" s="6" t="s">
        <v>4</v>
      </c>
      <c r="E14" s="6" t="s">
        <v>3</v>
      </c>
      <c r="F14" s="5"/>
    </row>
    <row r="15" spans="1:6" ht="17.25" customHeight="1">
      <c r="A15" s="3" t="s">
        <v>44</v>
      </c>
      <c r="B15" s="3" t="str">
        <f>VLOOKUP(A15,商品リスト!$A$3:$B$13,2,0)</f>
        <v>セイロン</v>
      </c>
      <c r="C15" s="3"/>
      <c r="D15" s="3"/>
      <c r="E15" s="3"/>
      <c r="F15" s="3"/>
    </row>
    <row r="16" spans="1:6" ht="17.25" customHeight="1">
      <c r="A16" s="4" t="s">
        <v>45</v>
      </c>
      <c r="B16" s="3" t="str">
        <f>VLOOKUP(A16,商品リスト!$A$3:$B$13,2,0)</f>
        <v>イングリッシュ</v>
      </c>
      <c r="C16" s="2"/>
      <c r="D16" s="2"/>
      <c r="E16" s="2"/>
      <c r="F16" s="2"/>
    </row>
    <row r="17" spans="1:6" ht="17.25" customHeight="1">
      <c r="A17" s="3" t="s">
        <v>46</v>
      </c>
      <c r="B17" s="3" t="e">
        <f>VLOOKUP(A17,商品リスト!$A$3:$B$13,2,0)</f>
        <v>#N/A</v>
      </c>
      <c r="C17" s="3"/>
      <c r="D17" s="3"/>
      <c r="E17" s="3"/>
      <c r="F17" s="3"/>
    </row>
    <row r="18" spans="1:6" ht="17.25" customHeight="1">
      <c r="A18" s="2"/>
      <c r="B18" s="2"/>
      <c r="C18" s="2"/>
      <c r="D18" s="2"/>
      <c r="E18" s="2"/>
      <c r="F18" s="2"/>
    </row>
    <row r="19" spans="1:6" ht="17.25" customHeight="1">
      <c r="A19" s="3"/>
      <c r="B19" s="3"/>
      <c r="C19" s="3"/>
      <c r="D19" s="3"/>
      <c r="E19" s="3"/>
      <c r="F19" s="3"/>
    </row>
    <row r="20" spans="1:6" ht="17.25" customHeight="1">
      <c r="A20" s="2"/>
      <c r="B20" s="2"/>
      <c r="C20" s="2"/>
      <c r="D20" s="2"/>
      <c r="E20" s="2"/>
      <c r="F20" s="2"/>
    </row>
    <row r="21" spans="1:6" ht="17.25" customHeight="1">
      <c r="A21" s="3"/>
      <c r="B21" s="3"/>
      <c r="C21" s="3"/>
      <c r="D21" s="3"/>
      <c r="E21" s="3"/>
      <c r="F21" s="3"/>
    </row>
    <row r="22" spans="1:6" ht="17.25" customHeight="1">
      <c r="A22" s="2"/>
      <c r="B22" s="2"/>
      <c r="C22" s="2"/>
      <c r="D22" s="2"/>
      <c r="E22" s="2"/>
      <c r="F22" s="2"/>
    </row>
    <row r="23" spans="1:6" ht="17.25" customHeight="1">
      <c r="D23" s="26" t="s">
        <v>2</v>
      </c>
      <c r="E23" s="25"/>
      <c r="F23" s="1"/>
    </row>
    <row r="24" spans="1:6" ht="17.25" customHeight="1">
      <c r="D24" s="25" t="s">
        <v>1</v>
      </c>
      <c r="E24" s="25"/>
      <c r="F24" s="1"/>
    </row>
    <row r="25" spans="1:6" ht="17.25" customHeight="1">
      <c r="D25" s="25" t="s">
        <v>0</v>
      </c>
      <c r="E25" s="25"/>
      <c r="F25" s="1"/>
    </row>
  </sheetData>
  <mergeCells count="7">
    <mergeCell ref="D24:E24"/>
    <mergeCell ref="D25:E25"/>
    <mergeCell ref="D23:E23"/>
    <mergeCell ref="A1:C2"/>
    <mergeCell ref="E5:F5"/>
    <mergeCell ref="E6:F6"/>
    <mergeCell ref="E8:F8"/>
  </mergeCells>
  <phoneticPr fontId="3"/>
  <pageMargins left="0.78740157480314965" right="0.78740157480314965" top="0.78740157480314965" bottom="0.78740157480314965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5"/>
  <sheetViews>
    <sheetView topLeftCell="A14" zoomScaleNormal="100" zoomScaleSheetLayoutView="100" workbookViewId="0">
      <selection activeCell="A14" sqref="A14"/>
    </sheetView>
  </sheetViews>
  <sheetFormatPr defaultRowHeight="13.5"/>
  <cols>
    <col min="1" max="1" width="12" customWidth="1"/>
    <col min="2" max="2" width="23" customWidth="1"/>
    <col min="3" max="3" width="9.5" customWidth="1"/>
    <col min="4" max="4" width="8.375" customWidth="1"/>
    <col min="5" max="5" width="10.25" customWidth="1"/>
    <col min="6" max="6" width="14.625" customWidth="1"/>
  </cols>
  <sheetData>
    <row r="1" spans="1:6">
      <c r="A1" s="27" t="s">
        <v>19</v>
      </c>
      <c r="B1" s="28"/>
      <c r="C1" s="28"/>
      <c r="E1" s="15" t="s">
        <v>18</v>
      </c>
      <c r="F1" s="14">
        <f ca="1">TODAY()</f>
        <v>41134</v>
      </c>
    </row>
    <row r="2" spans="1:6" ht="14.25" thickBot="1">
      <c r="A2" s="29"/>
      <c r="B2" s="29"/>
      <c r="C2" s="29"/>
    </row>
    <row r="4" spans="1:6" ht="13.5" customHeight="1"/>
    <row r="5" spans="1:6" ht="13.5" customHeight="1">
      <c r="A5" s="13" t="s">
        <v>17</v>
      </c>
      <c r="E5" s="30" t="s">
        <v>16</v>
      </c>
      <c r="F5" s="30"/>
    </row>
    <row r="6" spans="1:6" ht="13.5" customHeight="1">
      <c r="A6" s="12" t="s">
        <v>15</v>
      </c>
      <c r="E6" s="30" t="s">
        <v>14</v>
      </c>
      <c r="F6" s="30"/>
    </row>
    <row r="7" spans="1:6" ht="13.5" customHeight="1">
      <c r="A7" s="12" t="s">
        <v>13</v>
      </c>
      <c r="E7" s="11" t="s">
        <v>12</v>
      </c>
    </row>
    <row r="8" spans="1:6" ht="13.5" customHeight="1">
      <c r="E8" s="30" t="s">
        <v>11</v>
      </c>
      <c r="F8" s="30"/>
    </row>
    <row r="9" spans="1:6" ht="13.5" customHeight="1"/>
    <row r="10" spans="1:6" ht="13.5" customHeight="1">
      <c r="A10" t="s">
        <v>10</v>
      </c>
    </row>
    <row r="11" spans="1:6" ht="13.5" customHeight="1"/>
    <row r="12" spans="1:6" ht="13.5" customHeight="1" thickBot="1">
      <c r="A12" s="10" t="s">
        <v>9</v>
      </c>
      <c r="B12" s="9"/>
      <c r="C12" s="8" t="s">
        <v>8</v>
      </c>
    </row>
    <row r="13" spans="1:6" ht="13.5" customHeight="1"/>
    <row r="14" spans="1:6" ht="17.25" customHeight="1">
      <c r="A14" s="7" t="s">
        <v>7</v>
      </c>
      <c r="B14" s="6" t="s">
        <v>6</v>
      </c>
      <c r="C14" s="6" t="s">
        <v>5</v>
      </c>
      <c r="D14" s="6" t="s">
        <v>4</v>
      </c>
      <c r="E14" s="6" t="s">
        <v>3</v>
      </c>
      <c r="F14" s="5"/>
    </row>
    <row r="15" spans="1:6" ht="17.25" customHeight="1">
      <c r="A15" s="3" t="s">
        <v>44</v>
      </c>
      <c r="B15" s="3" t="e">
        <f>VLOOKUP(A15,商品リスト!$A$3:$B$13,3,0)</f>
        <v>#REF!</v>
      </c>
      <c r="C15" s="3"/>
      <c r="D15" s="3"/>
      <c r="E15" s="3"/>
      <c r="F15" s="3"/>
    </row>
    <row r="16" spans="1:6" ht="17.25" customHeight="1">
      <c r="A16" s="4" t="s">
        <v>45</v>
      </c>
      <c r="B16" s="3" t="e">
        <f>VLOOKUP(A16,商品リスト!$A$3:$B$13,3,0)</f>
        <v>#REF!</v>
      </c>
      <c r="C16" s="2"/>
      <c r="D16" s="2"/>
      <c r="E16" s="2"/>
      <c r="F16" s="2"/>
    </row>
    <row r="17" spans="1:6" ht="17.25" customHeight="1">
      <c r="A17" s="3" t="s">
        <v>48</v>
      </c>
      <c r="B17" s="3" t="e">
        <f>VLOOKUP(A17,商品リスト!$A$3:$B$13,3,0)</f>
        <v>#REF!</v>
      </c>
      <c r="C17" s="3"/>
      <c r="D17" s="3"/>
      <c r="E17" s="3"/>
      <c r="F17" s="3"/>
    </row>
    <row r="18" spans="1:6" ht="17.25" customHeight="1">
      <c r="A18" s="4" t="s">
        <v>47</v>
      </c>
      <c r="B18" s="3" t="e">
        <f>VLOOKUP(A18,商品リスト!$A$3:$B$13,3,0)</f>
        <v>#REF!</v>
      </c>
      <c r="C18" s="2"/>
      <c r="D18" s="2"/>
      <c r="E18" s="2"/>
      <c r="F18" s="2"/>
    </row>
    <row r="19" spans="1:6" ht="17.25" customHeight="1">
      <c r="A19" s="3"/>
      <c r="B19" s="3"/>
      <c r="C19" s="3"/>
      <c r="D19" s="3"/>
      <c r="E19" s="3"/>
      <c r="F19" s="3"/>
    </row>
    <row r="20" spans="1:6" ht="17.25" customHeight="1">
      <c r="A20" s="2"/>
      <c r="B20" s="2"/>
      <c r="C20" s="2"/>
      <c r="D20" s="2"/>
      <c r="E20" s="2"/>
      <c r="F20" s="2"/>
    </row>
    <row r="21" spans="1:6" ht="17.25" customHeight="1">
      <c r="A21" s="3"/>
      <c r="B21" s="3"/>
      <c r="C21" s="3"/>
      <c r="D21" s="3"/>
      <c r="E21" s="3"/>
      <c r="F21" s="3"/>
    </row>
    <row r="22" spans="1:6" ht="17.25" customHeight="1">
      <c r="A22" s="2"/>
      <c r="B22" s="2"/>
      <c r="C22" s="2"/>
      <c r="D22" s="2"/>
      <c r="E22" s="2"/>
      <c r="F22" s="2"/>
    </row>
    <row r="23" spans="1:6" ht="17.25" customHeight="1">
      <c r="D23" s="26" t="s">
        <v>2</v>
      </c>
      <c r="E23" s="25"/>
      <c r="F23" s="1"/>
    </row>
    <row r="24" spans="1:6" ht="17.25" customHeight="1">
      <c r="D24" s="25" t="s">
        <v>1</v>
      </c>
      <c r="E24" s="25"/>
      <c r="F24" s="1"/>
    </row>
    <row r="25" spans="1:6" ht="17.25" customHeight="1">
      <c r="D25" s="25" t="s">
        <v>0</v>
      </c>
      <c r="E25" s="25"/>
      <c r="F25" s="1"/>
    </row>
  </sheetData>
  <mergeCells count="7">
    <mergeCell ref="D25:E25"/>
    <mergeCell ref="A1:C2"/>
    <mergeCell ref="E5:F5"/>
    <mergeCell ref="E6:F6"/>
    <mergeCell ref="E8:F8"/>
    <mergeCell ref="D23:E23"/>
    <mergeCell ref="D24:E24"/>
  </mergeCells>
  <phoneticPr fontId="3"/>
  <pageMargins left="0.78740157480314965" right="0.78740157480314965" top="0.78740157480314965" bottom="0.78740157480314965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4"/>
  <sheetViews>
    <sheetView zoomScaleNormal="100" zoomScaleSheetLayoutView="100" workbookViewId="0">
      <selection activeCell="A3" sqref="A3"/>
    </sheetView>
  </sheetViews>
  <sheetFormatPr defaultRowHeight="14.25"/>
  <cols>
    <col min="1" max="1" width="9.75" style="16" customWidth="1"/>
    <col min="2" max="2" width="19" customWidth="1"/>
    <col min="3" max="3" width="9.25" customWidth="1"/>
    <col min="4" max="4" width="12.5" customWidth="1"/>
    <col min="5" max="5" width="11.375" customWidth="1"/>
    <col min="6" max="6" width="28.625" style="16" customWidth="1"/>
    <col min="7" max="16384" width="9" style="16"/>
  </cols>
  <sheetData>
    <row r="1" spans="1:3">
      <c r="A1" s="16" t="s">
        <v>20</v>
      </c>
    </row>
    <row r="2" spans="1:3" ht="14.25" customHeight="1">
      <c r="A2" s="17" t="s">
        <v>7</v>
      </c>
      <c r="B2" s="18" t="s">
        <v>6</v>
      </c>
      <c r="C2" s="18" t="s">
        <v>21</v>
      </c>
    </row>
    <row r="3" spans="1:3">
      <c r="A3" s="19" t="s">
        <v>22</v>
      </c>
      <c r="B3" s="20" t="s">
        <v>23</v>
      </c>
      <c r="C3" s="21">
        <v>2280</v>
      </c>
    </row>
    <row r="4" spans="1:3">
      <c r="A4" s="19" t="s">
        <v>24</v>
      </c>
      <c r="B4" s="20" t="s">
        <v>25</v>
      </c>
      <c r="C4" s="21">
        <v>2050</v>
      </c>
    </row>
    <row r="5" spans="1:3">
      <c r="A5" s="19" t="s">
        <v>26</v>
      </c>
      <c r="B5" s="20" t="s">
        <v>27</v>
      </c>
      <c r="C5" s="21">
        <v>1550</v>
      </c>
    </row>
    <row r="6" spans="1:3">
      <c r="A6" s="19" t="s">
        <v>28</v>
      </c>
      <c r="B6" s="20" t="s">
        <v>29</v>
      </c>
      <c r="C6" s="21">
        <v>1280</v>
      </c>
    </row>
    <row r="7" spans="1:3">
      <c r="A7" s="19" t="s">
        <v>30</v>
      </c>
      <c r="B7" s="20" t="s">
        <v>31</v>
      </c>
      <c r="C7" s="21">
        <v>2000</v>
      </c>
    </row>
    <row r="8" spans="1:3">
      <c r="A8" s="19" t="s">
        <v>32</v>
      </c>
      <c r="B8" s="20" t="s">
        <v>33</v>
      </c>
      <c r="C8" s="21">
        <v>1350</v>
      </c>
    </row>
    <row r="9" spans="1:3">
      <c r="A9" s="19" t="s">
        <v>34</v>
      </c>
      <c r="B9" s="20" t="s">
        <v>35</v>
      </c>
      <c r="C9" s="21">
        <v>1850</v>
      </c>
    </row>
    <row r="10" spans="1:3">
      <c r="A10" s="19" t="s">
        <v>36</v>
      </c>
      <c r="B10" s="20" t="s">
        <v>37</v>
      </c>
      <c r="C10" s="21">
        <v>980</v>
      </c>
    </row>
    <row r="11" spans="1:3">
      <c r="A11" s="19" t="s">
        <v>38</v>
      </c>
      <c r="B11" s="20" t="s">
        <v>39</v>
      </c>
      <c r="C11" s="21">
        <v>1650</v>
      </c>
    </row>
    <row r="12" spans="1:3">
      <c r="A12" s="19" t="s">
        <v>40</v>
      </c>
      <c r="B12" s="20" t="s">
        <v>41</v>
      </c>
      <c r="C12" s="21">
        <v>1300</v>
      </c>
    </row>
    <row r="13" spans="1:3">
      <c r="A13" s="19" t="s">
        <v>42</v>
      </c>
      <c r="B13" s="20" t="s">
        <v>43</v>
      </c>
      <c r="C13" s="21">
        <v>1180</v>
      </c>
    </row>
    <row r="14" spans="1:3">
      <c r="A14" s="22"/>
      <c r="B14" s="23"/>
      <c r="C14" s="24"/>
    </row>
  </sheetData>
  <phoneticPr fontId="3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1</vt:i4>
      </vt:variant>
    </vt:vector>
  </HeadingPairs>
  <TitlesOfParts>
    <vt:vector size="4" baseType="lpstr">
      <vt:lpstr>NA</vt:lpstr>
      <vt:lpstr>REF</vt:lpstr>
      <vt:lpstr>商品リスト</vt:lpstr>
      <vt:lpstr>商品リスト!Print_Titles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ayu</dc:creator>
  <cp:lastModifiedBy>ayu</cp:lastModifiedBy>
  <dcterms:created xsi:type="dcterms:W3CDTF">2012-08-13T06:48:52Z</dcterms:created>
  <dcterms:modified xsi:type="dcterms:W3CDTF">2012-08-13T08:00:43Z</dcterms:modified>
</cp:coreProperties>
</file>