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_sample\Chap06\Sec.49\"/>
    </mc:Choice>
  </mc:AlternateContent>
  <bookViews>
    <workbookView xWindow="0" yWindow="0" windowWidth="15330" windowHeight="8295" firstSheet="1" activeTab="1"/>
  </bookViews>
  <sheets>
    <sheet name="報告書" sheetId="6" r:id="rId1"/>
    <sheet name="Sheet1" sheetId="10" r:id="rId2"/>
  </sheets>
  <calcPr calcId="152511"/>
</workbook>
</file>

<file path=xl/calcChain.xml><?xml version="1.0" encoding="utf-8"?>
<calcChain xmlns="http://schemas.openxmlformats.org/spreadsheetml/2006/main">
  <c r="I15" i="10" l="1"/>
  <c r="I16" i="10" l="1"/>
  <c r="H15" i="10"/>
  <c r="G15" i="10"/>
  <c r="F15" i="10"/>
  <c r="E15" i="10"/>
  <c r="D15" i="10"/>
  <c r="C15" i="10"/>
  <c r="B15" i="10"/>
  <c r="H14" i="10"/>
  <c r="H18" i="10" s="1"/>
  <c r="G14" i="10"/>
  <c r="G17" i="10" s="1"/>
  <c r="F14" i="10"/>
  <c r="F18" i="10" s="1"/>
  <c r="E14" i="10"/>
  <c r="E17" i="10" s="1"/>
  <c r="D14" i="10"/>
  <c r="D17" i="10" s="1"/>
  <c r="C14" i="10"/>
  <c r="C18" i="10" s="1"/>
  <c r="B14" i="10"/>
  <c r="B18" i="10" s="1"/>
  <c r="I13" i="10"/>
  <c r="I12" i="10"/>
  <c r="I11" i="10"/>
  <c r="I10" i="10"/>
  <c r="I9" i="10"/>
  <c r="I8" i="10"/>
  <c r="I23" i="6"/>
  <c r="H23" i="6"/>
  <c r="G23" i="6"/>
  <c r="F23" i="6"/>
  <c r="E23" i="6"/>
  <c r="D23" i="6"/>
  <c r="C23" i="6"/>
  <c r="B23" i="6"/>
  <c r="I22" i="6"/>
  <c r="H22" i="6"/>
  <c r="G22" i="6"/>
  <c r="F22" i="6"/>
  <c r="E22" i="6"/>
  <c r="D22" i="6"/>
  <c r="C22" i="6"/>
  <c r="B22" i="6"/>
  <c r="I21" i="6"/>
  <c r="I20" i="6"/>
  <c r="H20" i="6"/>
  <c r="G20" i="6"/>
  <c r="F20" i="6"/>
  <c r="E20" i="6"/>
  <c r="D20" i="6"/>
  <c r="C20" i="6"/>
  <c r="B20" i="6"/>
  <c r="I19" i="6"/>
  <c r="H19" i="6"/>
  <c r="G19" i="6"/>
  <c r="F19" i="6"/>
  <c r="E19" i="6"/>
  <c r="D19" i="6"/>
  <c r="C19" i="6"/>
  <c r="B19" i="6"/>
  <c r="I18" i="6"/>
  <c r="I17" i="6"/>
  <c r="I16" i="6"/>
  <c r="I15" i="6"/>
  <c r="I14" i="6"/>
  <c r="I13" i="6"/>
  <c r="H17" i="10" l="1"/>
  <c r="G18" i="10"/>
  <c r="E18" i="10"/>
  <c r="B17" i="10"/>
  <c r="D18" i="10"/>
  <c r="C17" i="10"/>
  <c r="F17" i="10"/>
  <c r="I14" i="10"/>
  <c r="I18" i="10" s="1"/>
  <c r="I17" i="10" l="1"/>
</calcChain>
</file>

<file path=xl/sharedStrings.xml><?xml version="1.0" encoding="utf-8"?>
<sst xmlns="http://schemas.openxmlformats.org/spreadsheetml/2006/main" count="49" uniqueCount="28">
  <si>
    <t>（単位：千円）</t>
    <rPh sb="1" eb="3">
      <t>タンイ</t>
    </rPh>
    <rPh sb="4" eb="6">
      <t>センエン</t>
    </rPh>
    <phoneticPr fontId="1"/>
  </si>
  <si>
    <t>月平均</t>
    <rPh sb="0" eb="3">
      <t>ツキヘイキン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</si>
  <si>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</si>
  <si>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</si>
  <si>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</si>
  <si>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</si>
  <si>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</si>
  <si>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販売管理部</t>
    <rPh sb="0" eb="2">
      <t>ハンバイ</t>
    </rPh>
    <rPh sb="2" eb="5">
      <t>カンリブ</t>
    </rPh>
    <phoneticPr fontId="1"/>
  </si>
  <si>
    <t>札幌</t>
    <rPh sb="0" eb="2">
      <t>サッポロ</t>
    </rPh>
    <phoneticPr fontId="1"/>
  </si>
  <si>
    <t>福岡</t>
    <rPh sb="0" eb="2">
      <t>フクオカ</t>
    </rPh>
    <phoneticPr fontId="1"/>
  </si>
  <si>
    <t>合計</t>
    <rPh sb="0" eb="2">
      <t>ゴウケイ</t>
    </rPh>
    <phoneticPr fontId="1"/>
  </si>
  <si>
    <t>支店長各位</t>
    <rPh sb="0" eb="2">
      <t>シテン</t>
    </rPh>
    <rPh sb="2" eb="3">
      <t>チョウ</t>
    </rPh>
    <rPh sb="3" eb="5">
      <t>カクイ</t>
    </rPh>
    <phoneticPr fontId="1"/>
  </si>
  <si>
    <t>仙台</t>
    <rPh sb="0" eb="2">
      <t>センダイ</t>
    </rPh>
    <phoneticPr fontId="1"/>
  </si>
  <si>
    <t>大阪</t>
    <rPh sb="0" eb="2">
      <t>オオサカ</t>
    </rPh>
    <phoneticPr fontId="1"/>
  </si>
  <si>
    <t>名古屋</t>
    <rPh sb="0" eb="3">
      <t>ナゴヤ</t>
    </rPh>
    <phoneticPr fontId="1"/>
  </si>
  <si>
    <t>東地区</t>
    <rPh sb="0" eb="1">
      <t>ヒガシ</t>
    </rPh>
    <rPh sb="1" eb="3">
      <t>チク</t>
    </rPh>
    <phoneticPr fontId="1"/>
  </si>
  <si>
    <t>西地区</t>
    <rPh sb="0" eb="1">
      <t>ニシ</t>
    </rPh>
    <rPh sb="1" eb="3">
      <t>チク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</si>
  <si>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</si>
  <si>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</si>
  <si>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</si>
  <si>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</si>
  <si>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</si>
  <si>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</si>
  <si>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若菜友樹</t>
    <rPh sb="0" eb="2">
      <t>ワカナ</t>
    </rPh>
    <rPh sb="2" eb="4">
      <t>ユキ</t>
    </rPh>
    <phoneticPr fontId="1"/>
  </si>
  <si>
    <t>上半期関東地区売上高</t>
    <rPh sb="0" eb="1">
      <t>ウエ</t>
    </rPh>
    <rPh sb="3" eb="5">
      <t>カントウ</t>
    </rPh>
    <rPh sb="5" eb="7">
      <t>チク</t>
    </rPh>
    <rPh sb="7" eb="9">
      <t>ウリアゲ</t>
    </rPh>
    <rPh sb="9" eb="10">
      <t>ダカ</t>
    </rPh>
    <phoneticPr fontId="1"/>
  </si>
  <si>
    <t>2013年度上半期関東地区の売上高を集計いたしました。集計結果は次のとおりです。</t>
    <rPh sb="4" eb="6">
      <t>ネンド</t>
    </rPh>
    <rPh sb="6" eb="7">
      <t>カミ</t>
    </rPh>
    <rPh sb="9" eb="11">
      <t>カントウ</t>
    </rPh>
    <rPh sb="11" eb="13">
      <t>チク</t>
    </rPh>
    <rPh sb="14" eb="16">
      <t>ウリアゲ</t>
    </rPh>
    <rPh sb="16" eb="17">
      <t>ダカ</t>
    </rPh>
    <rPh sb="18" eb="20">
      <t>シュウケイ</t>
    </rPh>
    <rPh sb="27" eb="29">
      <t>シュウケイ</t>
    </rPh>
    <rPh sb="29" eb="31">
      <t>ケッカ</t>
    </rPh>
    <rPh sb="32" eb="33">
      <t>ツギ</t>
    </rPh>
    <phoneticPr fontId="1"/>
  </si>
  <si>
    <t>売上実績</t>
    <rPh sb="0" eb="2">
      <t>ウリアゲ</t>
    </rPh>
    <rPh sb="2" eb="4">
      <t>ジッセキ</t>
    </rPh>
    <phoneticPr fontId="1"/>
  </si>
  <si>
    <t>2013年度上半期地区別売上高</t>
    <rPh sb="4" eb="6">
      <t>ネンド</t>
    </rPh>
    <rPh sb="6" eb="7">
      <t>ウエ</t>
    </rPh>
    <rPh sb="9" eb="11">
      <t>チク</t>
    </rPh>
    <rPh sb="11" eb="12">
      <t>ベツ</t>
    </rPh>
    <rPh sb="12" eb="14">
      <t>ウリアゲ</t>
    </rPh>
    <rPh sb="14" eb="15">
      <t>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</si>
</sst>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u val="double"/>
      <sz val="16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u val="double"/>
      <sz val="16"/>
      <color theme="9" tint="-0.499984740745262"/>
      <name val="ＭＳ Ｐゴシック"/>
      <family val="3"/>
      <charset val="128"/>
      <scheme val="minor"/>
    </font>
    <font>
      <b/>
      <u/>
      <sz val="14"/>
      <color theme="9" tint="-0.499984740745262"/>
      <name val="ＭＳ Ｐゴシック"/>
      <family val="3"/>
      <charset val="128"/>
      <scheme val="minor"/>
    </font>
    <font>
      <b/>
      <u/>
      <sz val="14"/>
      <color theme="9" tint="-0.499984740745262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2" borderId="1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5" fillId="2" borderId="4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1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0" fillId="0" borderId="0" xfId="0" applyNumberForma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5" fillId="2" borderId="1" xfId="3" applyFont="1" applyBorder="1" applyAlignment="1">
      <alignment horizontal="center" vertical="center"/>
    </xf>
    <xf numFmtId="0" fontId="5" fillId="2" borderId="6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5" fillId="2" borderId="5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5" fillId="2" borderId="8" xfId="3" applyFont="1" applyBorder="1" applyAlignment="1">
      <alignment horizontal="center" vertical="center"/>
    </xf>
    <xf numFmtId="0" fontId="5" fillId="2" borderId="9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2012</a:t>
            </a:r>
            <a:r>
              <a:rPr lang="ja-JP"/>
              <a:t>年下半期売上高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報告書!$A$13</c:f>
              <c:strCache>
                <c:ptCount val="1"/>
                <c:pt idx="0">
                  <c:v>1月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報告書!$B$13:$H$13</c:f>
              <c:numCache>
                <c:formatCode>#,##0_);[Red]\(#,##0\)</c:formatCode>
                <c:ptCount val="7"/>
                <c:pt idx="0">
                  <c:v>1060</c:v>
                </c:pt>
                <c:pt idx="1">
                  <c:v>1860</c:v>
                </c:pt>
                <c:pt idx="2">
                  <c:v>2430</c:v>
                </c:pt>
                <c:pt idx="3">
                  <c:v>2230</c:v>
                </c:pt>
                <c:pt idx="4">
                  <c:v>2440</c:v>
                </c:pt>
                <c:pt idx="5">
                  <c:v>1620</c:v>
                </c:pt>
                <c:pt idx="6">
                  <c:v>2010</c:v>
                </c:pt>
              </c:numCache>
            </c:numRef>
          </c:val>
        </c:ser>
        <c:ser>
          <c:idx val="1"/>
          <c:order val="1"/>
          <c:tx>
            <c:strRef>
              <c:f>報告書!$A$14</c:f>
              <c:strCache>
                <c:ptCount val="1"/>
                <c:pt idx="0">
                  <c:v>2月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報告書!$B$14:$H$14</c:f>
              <c:numCache>
                <c:formatCode>#,##0_);[Red]\(#,##0\)</c:formatCode>
                <c:ptCount val="7"/>
                <c:pt idx="0">
                  <c:v>1280</c:v>
                </c:pt>
                <c:pt idx="1">
                  <c:v>1810</c:v>
                </c:pt>
                <c:pt idx="2">
                  <c:v>2260</c:v>
                </c:pt>
                <c:pt idx="3">
                  <c:v>2060</c:v>
                </c:pt>
                <c:pt idx="4">
                  <c:v>2550</c:v>
                </c:pt>
                <c:pt idx="5">
                  <c:v>1380</c:v>
                </c:pt>
                <c:pt idx="6">
                  <c:v>1890</c:v>
                </c:pt>
              </c:numCache>
            </c:numRef>
          </c:val>
        </c:ser>
        <c:ser>
          <c:idx val="2"/>
          <c:order val="2"/>
          <c:tx>
            <c:strRef>
              <c:f>報告書!$A$15</c:f>
              <c:strCache>
                <c:ptCount val="1"/>
                <c:pt idx="0">
                  <c:v>3月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報告書!$B$15:$H$15</c:f>
              <c:numCache>
                <c:formatCode>#,##0_);[Red]\(#,##0\)</c:formatCode>
                <c:ptCount val="7"/>
                <c:pt idx="0">
                  <c:v>1480</c:v>
                </c:pt>
                <c:pt idx="1">
                  <c:v>2090</c:v>
                </c:pt>
                <c:pt idx="2">
                  <c:v>2660</c:v>
                </c:pt>
                <c:pt idx="3">
                  <c:v>2450</c:v>
                </c:pt>
                <c:pt idx="4">
                  <c:v>2660</c:v>
                </c:pt>
                <c:pt idx="5">
                  <c:v>1580</c:v>
                </c:pt>
                <c:pt idx="6">
                  <c:v>2150</c:v>
                </c:pt>
              </c:numCache>
            </c:numRef>
          </c:val>
        </c:ser>
        <c:ser>
          <c:idx val="3"/>
          <c:order val="3"/>
          <c:tx>
            <c:strRef>
              <c:f>報告書!$A$16</c:f>
              <c:strCache>
                <c:ptCount val="1"/>
                <c:pt idx="0">
                  <c:v>4月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報告書!$B$16:$H$16</c:f>
              <c:numCache>
                <c:formatCode>#,##0_);[Red]\(#,##0\)</c:formatCode>
                <c:ptCount val="7"/>
                <c:pt idx="0">
                  <c:v>1420</c:v>
                </c:pt>
                <c:pt idx="1">
                  <c:v>2210</c:v>
                </c:pt>
                <c:pt idx="2">
                  <c:v>3220</c:v>
                </c:pt>
                <c:pt idx="3">
                  <c:v>2650</c:v>
                </c:pt>
                <c:pt idx="4">
                  <c:v>2820</c:v>
                </c:pt>
                <c:pt idx="5">
                  <c:v>1870</c:v>
                </c:pt>
                <c:pt idx="6">
                  <c:v>2080</c:v>
                </c:pt>
              </c:numCache>
            </c:numRef>
          </c:val>
        </c:ser>
        <c:ser>
          <c:idx val="4"/>
          <c:order val="4"/>
          <c:tx>
            <c:strRef>
              <c:f>報告書!$A$17</c:f>
              <c:strCache>
                <c:ptCount val="1"/>
                <c:pt idx="0">
                  <c:v>5月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報告書!$B$17:$H$17</c:f>
              <c:numCache>
                <c:formatCode>#,##0_);[Red]\(#,##0\)</c:formatCode>
                <c:ptCount val="7"/>
                <c:pt idx="0">
                  <c:v>1540</c:v>
                </c:pt>
                <c:pt idx="1">
                  <c:v>2180</c:v>
                </c:pt>
                <c:pt idx="2">
                  <c:v>3120</c:v>
                </c:pt>
                <c:pt idx="3">
                  <c:v>2460</c:v>
                </c:pt>
                <c:pt idx="4">
                  <c:v>2650</c:v>
                </c:pt>
                <c:pt idx="5">
                  <c:v>1780</c:v>
                </c:pt>
                <c:pt idx="6">
                  <c:v>2360</c:v>
                </c:pt>
              </c:numCache>
            </c:numRef>
          </c:val>
        </c:ser>
        <c:ser>
          <c:idx val="5"/>
          <c:order val="5"/>
          <c:tx>
            <c:strRef>
              <c:f>報告書!$A$18</c:f>
              <c:strCache>
                <c:ptCount val="1"/>
                <c:pt idx="0">
                  <c:v>6月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報告書!$B$18:$H$18</c:f>
              <c:numCache>
                <c:formatCode>#,##0_);[Red]\(#,##0\)</c:formatCode>
                <c:ptCount val="7"/>
                <c:pt idx="0">
                  <c:v>1490</c:v>
                </c:pt>
                <c:pt idx="1">
                  <c:v>1910</c:v>
                </c:pt>
                <c:pt idx="2">
                  <c:v>2890</c:v>
                </c:pt>
                <c:pt idx="3">
                  <c:v>2450</c:v>
                </c:pt>
                <c:pt idx="4">
                  <c:v>2330</c:v>
                </c:pt>
                <c:pt idx="5">
                  <c:v>1900</c:v>
                </c:pt>
                <c:pt idx="6">
                  <c:v>2520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7"/>
        <c:axId val="314009824"/>
        <c:axId val="314009432"/>
      </c:barChart>
      <c:catAx>
        <c:axId val="314009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4009432"/>
        <c:crosses val="autoZero"/>
        <c:auto val="1"/>
        <c:lblAlgn val="ctr"/>
        <c:lblOffset val="100"/>
        <c:noMultiLvlLbl val="0"/>
      </c:catAx>
      <c:valAx>
        <c:axId val="314009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4009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spc="1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23</xdr:row>
      <xdr:rowOff>133349</xdr:rowOff>
    </xdr:from>
    <xdr:to>
      <xdr:col>8</xdr:col>
      <xdr:colOff>866775</xdr:colOff>
      <xdr:row>44</xdr:row>
      <xdr:rowOff>142874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3"/>
  <sheetViews>
    <sheetView workbookViewId="0">
      <selection activeCell="B11" sqref="B11:E11"/>
    </sheetView>
  </sheetViews>
  <sheetFormatPr defaultRowHeight="13.5" x14ac:dyDescent="0.15"/>
  <cols>
    <col min="1" max="1" width="10.125" customWidth="1"/>
    <col min="2" max="8" width="9" customWidth="1"/>
    <col min="9" max="9" width="11.5" customWidth="1"/>
  </cols>
  <sheetData>
    <row r="1" spans="1:9" x14ac:dyDescent="0.15">
      <c r="A1" t="s">
        <v>11</v>
      </c>
      <c r="H1" s="20">
        <v>41465</v>
      </c>
      <c r="I1" s="20"/>
    </row>
    <row r="2" spans="1:9" x14ac:dyDescent="0.15">
      <c r="I2" s="6" t="s">
        <v>7</v>
      </c>
    </row>
    <row r="3" spans="1:9" x14ac:dyDescent="0.15">
      <c r="I3" s="6" t="s">
        <v>23</v>
      </c>
    </row>
    <row r="5" spans="1:9" ht="18.75" x14ac:dyDescent="0.15">
      <c r="A5" s="21" t="s">
        <v>24</v>
      </c>
      <c r="B5" s="21"/>
      <c r="C5" s="21"/>
      <c r="D5" s="21"/>
      <c r="E5" s="21"/>
      <c r="F5" s="21"/>
      <c r="G5" s="21"/>
      <c r="H5" s="21"/>
      <c r="I5" s="21"/>
    </row>
    <row r="6" spans="1:9" ht="18.75" x14ac:dyDescent="0.15">
      <c r="A6" s="5"/>
      <c r="B6" s="5"/>
      <c r="C6" s="5"/>
      <c r="D6" s="5"/>
      <c r="E6" s="5"/>
      <c r="F6" s="5"/>
      <c r="G6" s="5"/>
      <c r="H6" s="5"/>
      <c r="I6" s="5"/>
    </row>
    <row r="8" spans="1:9" x14ac:dyDescent="0.15">
      <c r="A8" s="22" t="s">
        <v>25</v>
      </c>
      <c r="B8" s="22"/>
      <c r="C8" s="22"/>
      <c r="D8" s="22"/>
      <c r="E8" s="22"/>
      <c r="F8" s="22"/>
      <c r="G8" s="22"/>
      <c r="H8" s="22"/>
      <c r="I8" s="22"/>
    </row>
    <row r="9" spans="1:9" ht="13.5" customHeight="1" x14ac:dyDescent="0.15"/>
    <row r="10" spans="1:9" x14ac:dyDescent="0.15">
      <c r="C10" s="4"/>
      <c r="I10" s="6" t="s">
        <v>0</v>
      </c>
    </row>
    <row r="11" spans="1:9" x14ac:dyDescent="0.15">
      <c r="A11" s="24"/>
      <c r="B11" s="28" t="s">
        <v>15</v>
      </c>
      <c r="C11" s="29"/>
      <c r="D11" s="29"/>
      <c r="E11" s="30"/>
      <c r="F11" s="23" t="s">
        <v>16</v>
      </c>
      <c r="G11" s="23"/>
      <c r="H11" s="23"/>
      <c r="I11" s="26" t="s">
        <v>10</v>
      </c>
    </row>
    <row r="12" spans="1:9" ht="15" customHeight="1" x14ac:dyDescent="0.15">
      <c r="A12" s="25"/>
      <c r="B12" s="11" t="s">
        <v>8</v>
      </c>
      <c r="C12" s="7" t="s">
        <v>12</v>
      </c>
      <c r="D12" s="7" t="s">
        <v>5</v>
      </c>
      <c r="E12" s="7" t="s">
        <v>6</v>
      </c>
      <c r="F12" s="7"/>
      <c r="G12" s="7" t="s">
        <v>13</v>
      </c>
      <c r="H12" s="7" t="s">
        <v>9</v>
      </c>
      <c r="I12" s="27"/>
    </row>
    <row r="13" spans="1:9" x14ac:dyDescent="0.15">
      <c r="A13" s="8" t="s">
        <v>17</v>
      </c>
      <c r="B13" s="1">
        <v>1060</v>
      </c>
      <c r="C13" s="1">
        <v>1860</v>
      </c>
      <c r="D13" s="1">
        <v>2430</v>
      </c>
      <c r="E13" s="1">
        <v>2230</v>
      </c>
      <c r="F13" s="1">
        <v>2440</v>
      </c>
      <c r="G13" s="1">
        <v>1620</v>
      </c>
      <c r="H13" s="1">
        <v>2010</v>
      </c>
      <c r="I13" s="1">
        <f>SUM(B13:H13)</f>
        <v>13650</v>
      </c>
    </row>
    <row r="14" spans="1:9" x14ac:dyDescent="0.15">
      <c r="A14" s="7" t="s">
        <v>18</v>
      </c>
      <c r="B14" s="1">
        <v>1280</v>
      </c>
      <c r="C14" s="1">
        <v>1810</v>
      </c>
      <c r="D14" s="1">
        <v>2260</v>
      </c>
      <c r="E14" s="1">
        <v>2060</v>
      </c>
      <c r="F14" s="1">
        <v>2550</v>
      </c>
      <c r="G14" s="1">
        <v>1380</v>
      </c>
      <c r="H14" s="1">
        <v>1890</v>
      </c>
      <c r="I14" s="1">
        <f t="shared" ref="I14:I19" si="0">SUM(B14:H14)</f>
        <v>13230</v>
      </c>
    </row>
    <row r="15" spans="1:9" x14ac:dyDescent="0.15">
      <c r="A15" s="18" t="s">
        <v>19</v>
      </c>
      <c r="B15" s="1">
        <v>1480</v>
      </c>
      <c r="C15" s="1">
        <v>2090</v>
      </c>
      <c r="D15" s="1">
        <v>2660</v>
      </c>
      <c r="E15" s="1">
        <v>2450</v>
      </c>
      <c r="F15" s="1">
        <v>2660</v>
      </c>
      <c r="G15" s="1">
        <v>1580</v>
      </c>
      <c r="H15" s="1">
        <v>2150</v>
      </c>
      <c r="I15" s="1">
        <f t="shared" si="0"/>
        <v>15070</v>
      </c>
    </row>
    <row r="16" spans="1:9" x14ac:dyDescent="0.15">
      <c r="A16" s="17" t="s">
        <v>20</v>
      </c>
      <c r="B16" s="1">
        <v>1420</v>
      </c>
      <c r="C16" s="1">
        <v>2210</v>
      </c>
      <c r="D16" s="1">
        <v>3220</v>
      </c>
      <c r="E16" s="1">
        <v>2650</v>
      </c>
      <c r="F16" s="1">
        <v>2820</v>
      </c>
      <c r="G16" s="1">
        <v>1870</v>
      </c>
      <c r="H16" s="1">
        <v>2080</v>
      </c>
      <c r="I16" s="1">
        <f t="shared" si="0"/>
        <v>16270</v>
      </c>
    </row>
    <row r="17" spans="1:9" x14ac:dyDescent="0.15">
      <c r="A17" s="18" t="s">
        <v>21</v>
      </c>
      <c r="B17" s="1">
        <v>1540</v>
      </c>
      <c r="C17" s="1">
        <v>2180</v>
      </c>
      <c r="D17" s="1">
        <v>3120</v>
      </c>
      <c r="E17" s="1">
        <v>2460</v>
      </c>
      <c r="F17" s="1">
        <v>2650</v>
      </c>
      <c r="G17" s="1">
        <v>1780</v>
      </c>
      <c r="H17" s="1">
        <v>2360</v>
      </c>
      <c r="I17" s="1">
        <f t="shared" si="0"/>
        <v>16090</v>
      </c>
    </row>
    <row r="18" spans="1:9" ht="14.25" thickBot="1" x14ac:dyDescent="0.2">
      <c r="A18" s="17" t="s">
        <v>22</v>
      </c>
      <c r="B18" s="10">
        <v>1490</v>
      </c>
      <c r="C18" s="10">
        <v>1910</v>
      </c>
      <c r="D18" s="10">
        <v>2890</v>
      </c>
      <c r="E18" s="10">
        <v>2450</v>
      </c>
      <c r="F18" s="10">
        <v>2330</v>
      </c>
      <c r="G18" s="10">
        <v>1900</v>
      </c>
      <c r="H18" s="10">
        <v>2520</v>
      </c>
      <c r="I18" s="10">
        <f t="shared" si="0"/>
        <v>15490</v>
      </c>
    </row>
    <row r="19" spans="1:9" x14ac:dyDescent="0.15">
      <c r="A19" s="8" t="s">
        <v>10</v>
      </c>
      <c r="B19" s="9">
        <f t="shared" ref="B19:H19" si="1">SUM(B13:B18)</f>
        <v>8270</v>
      </c>
      <c r="C19" s="9">
        <f t="shared" si="1"/>
        <v>12060</v>
      </c>
      <c r="D19" s="9">
        <f t="shared" si="1"/>
        <v>16580</v>
      </c>
      <c r="E19" s="9">
        <f t="shared" si="1"/>
        <v>14300</v>
      </c>
      <c r="F19" s="9">
        <f t="shared" si="1"/>
        <v>15450</v>
      </c>
      <c r="G19" s="9">
        <f t="shared" si="1"/>
        <v>10130</v>
      </c>
      <c r="H19" s="9">
        <f t="shared" si="1"/>
        <v>13010</v>
      </c>
      <c r="I19" s="9">
        <f t="shared" si="0"/>
        <v>89800</v>
      </c>
    </row>
    <row r="20" spans="1:9" x14ac:dyDescent="0.15">
      <c r="A20" s="7" t="s">
        <v>1</v>
      </c>
      <c r="B20" s="2">
        <f t="shared" ref="B20:H20" si="2">AVERAGE(B13:B18)</f>
        <v>1378.3333333333333</v>
      </c>
      <c r="C20" s="2">
        <f t="shared" si="2"/>
        <v>2010</v>
      </c>
      <c r="D20" s="2">
        <f t="shared" si="2"/>
        <v>2763.3333333333335</v>
      </c>
      <c r="E20" s="2">
        <f>AVERAGE(E13:E18)</f>
        <v>2383.3333333333335</v>
      </c>
      <c r="F20" s="2">
        <f t="shared" si="2"/>
        <v>2575</v>
      </c>
      <c r="G20" s="2">
        <f>AVERAGE(G13:G18)</f>
        <v>1688.3333333333333</v>
      </c>
      <c r="H20" s="2">
        <f t="shared" si="2"/>
        <v>2168.3333333333335</v>
      </c>
      <c r="I20" s="2">
        <f>AVERAGE(I13:I18)</f>
        <v>14966.666666666666</v>
      </c>
    </row>
    <row r="21" spans="1:9" x14ac:dyDescent="0.15">
      <c r="A21" s="7" t="s">
        <v>2</v>
      </c>
      <c r="B21" s="1">
        <v>8300</v>
      </c>
      <c r="C21" s="1">
        <v>12000</v>
      </c>
      <c r="D21" s="1">
        <v>17000</v>
      </c>
      <c r="E21" s="1">
        <v>14000</v>
      </c>
      <c r="F21" s="1">
        <v>15000</v>
      </c>
      <c r="G21" s="1">
        <v>10500</v>
      </c>
      <c r="H21" s="1">
        <v>13000</v>
      </c>
      <c r="I21" s="1">
        <f>SUM(B21:H21)</f>
        <v>89800</v>
      </c>
    </row>
    <row r="22" spans="1:9" x14ac:dyDescent="0.15">
      <c r="A22" s="7" t="s">
        <v>3</v>
      </c>
      <c r="B22" s="2">
        <f>B19-B21</f>
        <v>-30</v>
      </c>
      <c r="C22" s="2">
        <f t="shared" ref="C22:I22" si="3">C19-C21</f>
        <v>60</v>
      </c>
      <c r="D22" s="2">
        <f t="shared" si="3"/>
        <v>-420</v>
      </c>
      <c r="E22" s="2">
        <f t="shared" si="3"/>
        <v>300</v>
      </c>
      <c r="F22" s="2">
        <f t="shared" si="3"/>
        <v>450</v>
      </c>
      <c r="G22" s="2">
        <f t="shared" si="3"/>
        <v>-370</v>
      </c>
      <c r="H22" s="2">
        <f t="shared" si="3"/>
        <v>10</v>
      </c>
      <c r="I22" s="2">
        <f t="shared" si="3"/>
        <v>0</v>
      </c>
    </row>
    <row r="23" spans="1:9" x14ac:dyDescent="0.15">
      <c r="A23" s="7" t="s">
        <v>4</v>
      </c>
      <c r="B23" s="3">
        <f>B19/B21</f>
        <v>0.9963855421686747</v>
      </c>
      <c r="C23" s="3">
        <f t="shared" ref="C23:I23" si="4">C19/C21</f>
        <v>1.0049999999999999</v>
      </c>
      <c r="D23" s="3">
        <f t="shared" si="4"/>
        <v>0.97529411764705887</v>
      </c>
      <c r="E23" s="3">
        <f t="shared" si="4"/>
        <v>1.0214285714285714</v>
      </c>
      <c r="F23" s="3">
        <f t="shared" si="4"/>
        <v>1.03</v>
      </c>
      <c r="G23" s="3">
        <f t="shared" si="4"/>
        <v>0.96476190476190471</v>
      </c>
      <c r="H23" s="3">
        <f t="shared" si="4"/>
        <v>1.0007692307692309</v>
      </c>
      <c r="I23" s="3">
        <f t="shared" si="4"/>
        <v>1</v>
      </c>
    </row>
  </sheetData>
  <mergeCells count="7">
    <mergeCell ref="H1:I1"/>
    <mergeCell ref="A5:I5"/>
    <mergeCell ref="A8:I8"/>
    <mergeCell ref="F11:H11"/>
    <mergeCell ref="A11:A12"/>
    <mergeCell ref="I11:I12"/>
    <mergeCell ref="B11:E11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C7" sqref="C7"/>
    </sheetView>
  </sheetViews>
  <sheetFormatPr defaultRowHeight="13.5" x14ac:dyDescent="0.15"/>
  <cols>
    <col min="1" max="1" width="10.125" customWidth="1"/>
    <col min="2" max="8" width="9" customWidth="1"/>
    <col min="9" max="9" width="14.125" customWidth="1"/>
  </cols>
  <sheetData>
    <row r="1" spans="1:9" x14ac:dyDescent="0.15">
      <c r="I1" s="16">
        <v>41465</v>
      </c>
    </row>
    <row r="2" spans="1:9" x14ac:dyDescent="0.15">
      <c r="I2" s="16"/>
    </row>
    <row r="3" spans="1:9" ht="17.25" x14ac:dyDescent="0.15">
      <c r="A3" s="31" t="s">
        <v>27</v>
      </c>
      <c r="B3" s="31"/>
      <c r="C3" s="31"/>
      <c r="D3" s="31"/>
      <c r="E3" s="31"/>
      <c r="F3" s="31"/>
      <c r="G3" s="31"/>
      <c r="H3" s="31"/>
      <c r="I3" s="31"/>
    </row>
    <row r="4" spans="1:9" ht="17.25" x14ac:dyDescent="0.15">
      <c r="A4" s="19"/>
      <c r="B4" s="19"/>
      <c r="C4" s="19"/>
      <c r="D4" s="19"/>
      <c r="E4" s="19"/>
      <c r="F4" s="19"/>
      <c r="G4" s="19"/>
      <c r="H4" s="19"/>
      <c r="I4" s="19"/>
    </row>
    <row r="5" spans="1:9" x14ac:dyDescent="0.15">
      <c r="C5" s="4"/>
      <c r="I5" s="6" t="s">
        <v>0</v>
      </c>
    </row>
    <row r="6" spans="1:9" x14ac:dyDescent="0.15">
      <c r="A6" s="24"/>
      <c r="B6" s="28" t="s">
        <v>15</v>
      </c>
      <c r="C6" s="29"/>
      <c r="D6" s="29"/>
      <c r="E6" s="30"/>
      <c r="F6" s="23" t="s">
        <v>16</v>
      </c>
      <c r="G6" s="23"/>
      <c r="H6" s="23"/>
      <c r="I6" s="26" t="s">
        <v>10</v>
      </c>
    </row>
    <row r="7" spans="1:9" ht="15" customHeight="1" x14ac:dyDescent="0.15">
      <c r="A7" s="25"/>
      <c r="B7" s="15" t="s">
        <v>8</v>
      </c>
      <c r="C7" s="13" t="s">
        <v>12</v>
      </c>
      <c r="D7" s="13" t="s">
        <v>5</v>
      </c>
      <c r="E7" s="13" t="s">
        <v>6</v>
      </c>
      <c r="F7" s="13" t="s">
        <v>14</v>
      </c>
      <c r="G7" s="13" t="s">
        <v>13</v>
      </c>
      <c r="H7" s="13" t="s">
        <v>9</v>
      </c>
      <c r="I7" s="27"/>
    </row>
    <row r="8" spans="1:9" x14ac:dyDescent="0.15">
      <c r="A8" s="14" t="s">
        <v>17</v>
      </c>
      <c r="B8" s="1">
        <v>1720</v>
      </c>
      <c r="C8" s="1">
        <v>2090</v>
      </c>
      <c r="D8" s="1">
        <v>2840</v>
      </c>
      <c r="E8" s="1">
        <v>2110</v>
      </c>
      <c r="F8" s="1">
        <v>1160</v>
      </c>
      <c r="G8" s="1">
        <v>2060</v>
      </c>
      <c r="H8" s="1">
        <v>2350</v>
      </c>
      <c r="I8" s="1">
        <f>SUM(B8:H8)</f>
        <v>14330</v>
      </c>
    </row>
    <row r="9" spans="1:9" x14ac:dyDescent="0.15">
      <c r="A9" s="13" t="s">
        <v>18</v>
      </c>
      <c r="B9" s="1">
        <v>1420</v>
      </c>
      <c r="C9" s="1">
        <v>1980</v>
      </c>
      <c r="D9" s="1">
        <v>2340</v>
      </c>
      <c r="E9" s="1">
        <v>1990</v>
      </c>
      <c r="F9" s="1">
        <v>1380</v>
      </c>
      <c r="G9" s="1">
        <v>1940</v>
      </c>
      <c r="H9" s="1">
        <v>2150</v>
      </c>
      <c r="I9" s="1">
        <f t="shared" ref="I9:I14" si="0">SUM(B9:H9)</f>
        <v>13200</v>
      </c>
    </row>
    <row r="10" spans="1:9" x14ac:dyDescent="0.15">
      <c r="A10" s="18" t="s">
        <v>19</v>
      </c>
      <c r="B10" s="1">
        <v>1650</v>
      </c>
      <c r="C10" s="1">
        <v>2250</v>
      </c>
      <c r="D10" s="1">
        <v>2890</v>
      </c>
      <c r="E10" s="1">
        <v>2320</v>
      </c>
      <c r="F10" s="1">
        <v>1540</v>
      </c>
      <c r="G10" s="1">
        <v>2200</v>
      </c>
      <c r="H10" s="1">
        <v>2530</v>
      </c>
      <c r="I10" s="1">
        <f t="shared" si="0"/>
        <v>15380</v>
      </c>
    </row>
    <row r="11" spans="1:9" x14ac:dyDescent="0.15">
      <c r="A11" s="17" t="s">
        <v>20</v>
      </c>
      <c r="B11" s="1">
        <v>2010</v>
      </c>
      <c r="C11" s="1">
        <v>2320</v>
      </c>
      <c r="D11" s="1">
        <v>3580</v>
      </c>
      <c r="E11" s="1">
        <v>2480</v>
      </c>
      <c r="F11" s="1">
        <v>1650</v>
      </c>
      <c r="G11" s="1">
        <v>2350</v>
      </c>
      <c r="H11" s="1">
        <v>2850</v>
      </c>
      <c r="I11" s="1">
        <f t="shared" si="0"/>
        <v>17240</v>
      </c>
    </row>
    <row r="12" spans="1:9" x14ac:dyDescent="0.15">
      <c r="A12" s="18" t="s">
        <v>21</v>
      </c>
      <c r="B12" s="1">
        <v>1830</v>
      </c>
      <c r="C12" s="1">
        <v>2480</v>
      </c>
      <c r="D12" s="1">
        <v>3310</v>
      </c>
      <c r="E12" s="1">
        <v>2520</v>
      </c>
      <c r="F12" s="1">
        <v>1620</v>
      </c>
      <c r="G12" s="1">
        <v>2220</v>
      </c>
      <c r="H12" s="1">
        <v>2570</v>
      </c>
      <c r="I12" s="1">
        <f t="shared" si="0"/>
        <v>16550</v>
      </c>
    </row>
    <row r="13" spans="1:9" ht="14.25" thickBot="1" x14ac:dyDescent="0.2">
      <c r="A13" s="12" t="s">
        <v>22</v>
      </c>
      <c r="B13" s="10">
        <v>1950</v>
      </c>
      <c r="C13" s="10">
        <v>2620</v>
      </c>
      <c r="D13" s="10">
        <v>3120</v>
      </c>
      <c r="E13" s="10">
        <v>2630</v>
      </c>
      <c r="F13" s="10">
        <v>1700</v>
      </c>
      <c r="G13" s="10">
        <v>2010</v>
      </c>
      <c r="H13" s="10">
        <v>2620</v>
      </c>
      <c r="I13" s="10">
        <f t="shared" si="0"/>
        <v>16650</v>
      </c>
    </row>
    <row r="14" spans="1:9" x14ac:dyDescent="0.15">
      <c r="A14" s="14" t="s">
        <v>26</v>
      </c>
      <c r="B14" s="9">
        <f t="shared" ref="B14:H14" si="1">SUM(B8:B13)</f>
        <v>10580</v>
      </c>
      <c r="C14" s="9">
        <f t="shared" si="1"/>
        <v>13740</v>
      </c>
      <c r="D14" s="9">
        <f t="shared" si="1"/>
        <v>18080</v>
      </c>
      <c r="E14" s="9">
        <f t="shared" si="1"/>
        <v>14050</v>
      </c>
      <c r="F14" s="9">
        <f t="shared" si="1"/>
        <v>9050</v>
      </c>
      <c r="G14" s="9">
        <f t="shared" si="1"/>
        <v>12780</v>
      </c>
      <c r="H14" s="9">
        <f t="shared" si="1"/>
        <v>15070</v>
      </c>
      <c r="I14" s="9">
        <f t="shared" si="0"/>
        <v>93350</v>
      </c>
    </row>
    <row r="15" spans="1:9" x14ac:dyDescent="0.15">
      <c r="A15" s="13" t="s">
        <v>1</v>
      </c>
      <c r="B15" s="2">
        <f t="shared" ref="B15:H15" si="2">AVERAGE(B8:B13)</f>
        <v>1763.3333333333333</v>
      </c>
      <c r="C15" s="2">
        <f t="shared" si="2"/>
        <v>2290</v>
      </c>
      <c r="D15" s="2">
        <f t="shared" si="2"/>
        <v>3013.3333333333335</v>
      </c>
      <c r="E15" s="2">
        <f>AVERAGE(E8:E13)</f>
        <v>2341.6666666666665</v>
      </c>
      <c r="F15" s="2">
        <f t="shared" si="2"/>
        <v>1508.3333333333333</v>
      </c>
      <c r="G15" s="2">
        <f>AVERAGE(G8:G13)</f>
        <v>2130</v>
      </c>
      <c r="H15" s="2">
        <f t="shared" si="2"/>
        <v>2511.6666666666665</v>
      </c>
      <c r="I15" s="2">
        <f>AVERAGE(I8:I13)</f>
        <v>15558.333333333334</v>
      </c>
    </row>
    <row r="16" spans="1:9" x14ac:dyDescent="0.15">
      <c r="A16" s="13" t="s">
        <v>2</v>
      </c>
      <c r="B16" s="1">
        <v>10000</v>
      </c>
      <c r="C16" s="1">
        <v>14000</v>
      </c>
      <c r="D16" s="1">
        <v>18000</v>
      </c>
      <c r="E16" s="1">
        <v>14000</v>
      </c>
      <c r="F16" s="1">
        <v>9000</v>
      </c>
      <c r="G16" s="1">
        <v>13000</v>
      </c>
      <c r="H16" s="1">
        <v>15000</v>
      </c>
      <c r="I16" s="1">
        <f>SUM(B16:H16)</f>
        <v>93000</v>
      </c>
    </row>
    <row r="17" spans="1:9" x14ac:dyDescent="0.15">
      <c r="A17" s="13" t="s">
        <v>3</v>
      </c>
      <c r="B17" s="2">
        <f>B14-B16</f>
        <v>580</v>
      </c>
      <c r="C17" s="2">
        <f t="shared" ref="C17:I17" si="3">C14-C16</f>
        <v>-260</v>
      </c>
      <c r="D17" s="2">
        <f t="shared" si="3"/>
        <v>80</v>
      </c>
      <c r="E17" s="2">
        <f t="shared" si="3"/>
        <v>50</v>
      </c>
      <c r="F17" s="2">
        <f t="shared" si="3"/>
        <v>50</v>
      </c>
      <c r="G17" s="2">
        <f t="shared" si="3"/>
        <v>-220</v>
      </c>
      <c r="H17" s="2">
        <f t="shared" si="3"/>
        <v>70</v>
      </c>
      <c r="I17" s="2">
        <f t="shared" si="3"/>
        <v>350</v>
      </c>
    </row>
    <row r="18" spans="1:9" x14ac:dyDescent="0.15">
      <c r="A18" s="13" t="s">
        <v>4</v>
      </c>
      <c r="B18" s="3">
        <f>B14/B16</f>
        <v>1.0580000000000001</v>
      </c>
      <c r="C18" s="3">
        <f t="shared" ref="C18:I18" si="4">C14/C16</f>
        <v>0.98142857142857143</v>
      </c>
      <c r="D18" s="3">
        <f t="shared" si="4"/>
        <v>1.0044444444444445</v>
      </c>
      <c r="E18" s="3">
        <f t="shared" si="4"/>
        <v>1.0035714285714286</v>
      </c>
      <c r="F18" s="3">
        <f t="shared" si="4"/>
        <v>1.0055555555555555</v>
      </c>
      <c r="G18" s="3">
        <f t="shared" si="4"/>
        <v>0.98307692307692307</v>
      </c>
      <c r="H18" s="3">
        <f t="shared" si="4"/>
        <v>1.0046666666666666</v>
      </c>
      <c r="I18" s="3">
        <f t="shared" si="4"/>
        <v>1.003763440860215</v>
      </c>
    </row>
  </sheetData>
  <mergeCells count="5">
    <mergeCell ref="A6:A7"/>
    <mergeCell ref="B6:E6"/>
    <mergeCell ref="F6:H6"/>
    <mergeCell ref="I6:I7"/>
    <mergeCell ref="A3:I3"/>
  </mergeCells>
  <phoneticPr fontI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報告書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2013-03-05T02:43:01Z</cp:lastPrinted>
  <dcterms:created xsi:type="dcterms:W3CDTF">2009-10-28T07:34:59Z</dcterms:created>
  <dcterms:modified xsi:type="dcterms:W3CDTF">2013-03-05T03:05:02Z</dcterms:modified>
</cp:coreProperties>
</file>