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5章\Sec.42\"/>
    </mc:Choice>
  </mc:AlternateContent>
  <bookViews>
    <workbookView xWindow="0" yWindow="0" windowWidth="15330" windowHeight="8295"/>
  </bookViews>
  <sheets>
    <sheet name="Sheet1" sheetId="2" r:id="rId1"/>
    <sheet name="Sheet2" sheetId="5" r:id="rId2"/>
    <sheet name="Sheet3" sheetId="6" r:id="rId3"/>
  </sheets>
  <calcPr calcId="152511"/>
</workbook>
</file>

<file path=xl/calcChain.xml><?xml version="1.0" encoding="utf-8"?>
<calcChain xmlns="http://schemas.openxmlformats.org/spreadsheetml/2006/main">
  <c r="F11" i="6" l="1"/>
  <c r="E11" i="6"/>
  <c r="D11" i="6"/>
  <c r="C11" i="6"/>
  <c r="B11" i="6"/>
  <c r="F10" i="6"/>
  <c r="F14" i="6" s="1"/>
  <c r="E10" i="6"/>
  <c r="E14" i="6" s="1"/>
  <c r="D10" i="6"/>
  <c r="D14" i="6" s="1"/>
  <c r="C10" i="6"/>
  <c r="C14" i="6" s="1"/>
  <c r="B10" i="6"/>
  <c r="B14" i="6" s="1"/>
  <c r="F11" i="5"/>
  <c r="E11" i="5"/>
  <c r="D11" i="5"/>
  <c r="C11" i="5"/>
  <c r="B11" i="5"/>
  <c r="F10" i="5"/>
  <c r="F14" i="5" s="1"/>
  <c r="E10" i="5"/>
  <c r="E14" i="5" s="1"/>
  <c r="D10" i="5"/>
  <c r="D14" i="5" s="1"/>
  <c r="C10" i="5"/>
  <c r="C14" i="5" s="1"/>
  <c r="B10" i="5"/>
  <c r="B14" i="5" s="1"/>
  <c r="B13" i="6" l="1"/>
  <c r="D13" i="6"/>
  <c r="F13" i="6"/>
  <c r="C13" i="6"/>
  <c r="E13" i="6"/>
  <c r="C13" i="5"/>
  <c r="E13" i="5"/>
  <c r="B13" i="5"/>
  <c r="D13" i="5"/>
  <c r="F13" i="5"/>
  <c r="F11" i="2"/>
  <c r="E11" i="2"/>
  <c r="D11" i="2"/>
  <c r="C11" i="2"/>
  <c r="B11" i="2"/>
  <c r="F10" i="2"/>
  <c r="F14" i="2" s="1"/>
  <c r="E10" i="2"/>
  <c r="E14" i="2" s="1"/>
  <c r="D10" i="2"/>
  <c r="D14" i="2" s="1"/>
  <c r="C10" i="2"/>
  <c r="C14" i="2" s="1"/>
  <c r="B10" i="2"/>
  <c r="B14" i="2" s="1"/>
  <c r="B13" i="2" l="1"/>
  <c r="D13" i="2"/>
  <c r="F13" i="2"/>
  <c r="C13" i="2"/>
  <c r="E13" i="2"/>
</calcChain>
</file>

<file path=xl/sharedStrings.xml><?xml version="1.0" encoding="utf-8"?>
<sst xmlns="http://schemas.openxmlformats.org/spreadsheetml/2006/main" count="51" uniqueCount="23">
  <si>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</si>
  <si>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</si>
  <si>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</si>
  <si>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</si>
  <si>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売上目標</t>
  </si>
  <si>
    <t>差額</t>
  </si>
  <si>
    <t>達成率</t>
  </si>
  <si>
    <t>テレビ</t>
    <phoneticPr fontId="4"/>
  </si>
  <si>
    <t>携帯電話</t>
    <rPh sb="0" eb="2">
      <t>ケイタイ</t>
    </rPh>
    <rPh sb="2" eb="4">
      <t>デンワ</t>
    </rPh>
    <phoneticPr fontId="4"/>
  </si>
  <si>
    <t>オーディオ</t>
    <phoneticPr fontId="4"/>
  </si>
  <si>
    <t>家電</t>
    <rPh sb="0" eb="2">
      <t>カデン</t>
    </rPh>
    <phoneticPr fontId="4"/>
  </si>
  <si>
    <t>デジカメ</t>
    <phoneticPr fontId="4"/>
  </si>
  <si>
    <t>デジカメ</t>
    <phoneticPr fontId="4"/>
  </si>
  <si>
    <t>下半期商品区分別売上（仙台地区）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センダイ</t>
    </rPh>
    <rPh sb="13" eb="15">
      <t>チク</t>
    </rPh>
    <phoneticPr fontId="4"/>
  </si>
  <si>
    <t>下半期商品区分別売上（東京地区）</t>
    <rPh sb="0" eb="1">
      <t>シモ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rPh sb="13" eb="15">
      <t>チク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</si>
  <si>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</si>
  <si>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</si>
  <si>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</si>
  <si>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</si>
  <si>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</si>
  <si>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</si>
  <si>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上半期計</t>
    <rPh sb="0" eb="1">
      <t>ウエ</t>
    </rPh>
    <rPh sb="3" eb="4">
      <t>ケイ</t>
    </rPh>
    <phoneticPr fontId="4"/>
  </si>
  <si>
    <t>上半期商品区分別売上（札幌地区）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サッポロ</t>
    </rPh>
    <rPh sb="13" eb="15">
      <t>チク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</si>
</sst>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1" xfId="3" applyFont="1" applyFill="1" applyBorder="1">
      <alignment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38" fontId="0" fillId="0" borderId="2" xfId="1" applyFont="1" applyBorder="1">
      <alignment vertical="center"/>
    </xf>
    <xf numFmtId="38" fontId="0" fillId="0" borderId="2" xfId="1" applyFont="1" applyBorder="1" applyAlignment="1">
      <alignment vertical="center" wrapText="1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0" fontId="5" fillId="3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38" fontId="0" fillId="0" borderId="4" xfId="0" applyNumberFormat="1" applyBorder="1" applyAlignment="1">
      <alignment vertical="center" wrapText="1"/>
    </xf>
    <xf numFmtId="38" fontId="0" fillId="0" borderId="2" xfId="0" applyNumberFormat="1" applyBorder="1">
      <alignment vertical="center"/>
    </xf>
    <xf numFmtId="38" fontId="0" fillId="0" borderId="2" xfId="0" applyNumberFormat="1" applyBorder="1" applyAlignment="1">
      <alignment vertical="center" wrapText="1"/>
    </xf>
    <xf numFmtId="10" fontId="0" fillId="0" borderId="2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0" fontId="0" fillId="3" borderId="2" xfId="0" applyFill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6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2" xfId="0" applyNumberFormat="1" applyFill="1" applyBorder="1">
      <alignment vertical="center"/>
    </xf>
    <xf numFmtId="38" fontId="0" fillId="0" borderId="2" xfId="0" applyNumberFormat="1" applyFill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Normal="100" workbookViewId="0">
      <selection activeCell="A3" sqref="A3"/>
    </sheetView>
  </sheetViews>
  <sheetFormatPr defaultRowHeight="13.5"/>
  <cols>
    <col min="1" max="1" width="10.375" customWidth="1"/>
    <col min="2" max="3" width="11.875" customWidth="1"/>
    <col min="4" max="4" width="12.5" customWidth="1"/>
    <col min="5" max="5" width="11.875" customWidth="1"/>
    <col min="6" max="6" width="11.875" style="1" customWidth="1"/>
  </cols>
  <sheetData>
    <row r="1" spans="1:6" ht="15.75" customHeight="1">
      <c r="A1" s="27" t="s">
        <v>22</v>
      </c>
      <c r="B1" s="27"/>
      <c r="C1" s="27"/>
      <c r="D1" s="27"/>
      <c r="E1" s="27"/>
      <c r="F1" s="27"/>
    </row>
    <row r="2" spans="1:6" ht="15.75" customHeight="1"/>
    <row r="3" spans="1:6">
      <c r="A3" s="2"/>
      <c r="B3" s="3" t="s">
        <v>7</v>
      </c>
      <c r="C3" s="3" t="s">
        <v>8</v>
      </c>
      <c r="D3" s="3" t="s">
        <v>12</v>
      </c>
      <c r="E3" s="3" t="s">
        <v>9</v>
      </c>
      <c r="F3" s="4" t="s">
        <v>10</v>
      </c>
    </row>
    <row r="4" spans="1:6" ht="15.75" customHeight="1">
      <c r="A4" s="3" t="s">
        <v>15</v>
      </c>
      <c r="B4" s="22">
        <v>431350</v>
      </c>
      <c r="C4" s="22">
        <v>335360</v>
      </c>
      <c r="D4" s="22">
        <v>151500</v>
      </c>
      <c r="E4" s="22">
        <v>75400</v>
      </c>
      <c r="F4" s="23">
        <v>56000</v>
      </c>
    </row>
    <row r="5" spans="1:6" ht="15.75" customHeight="1">
      <c r="A5" s="3" t="s">
        <v>16</v>
      </c>
      <c r="B5" s="22">
        <v>492960</v>
      </c>
      <c r="C5" s="22">
        <v>357620</v>
      </c>
      <c r="D5" s="22">
        <v>120080</v>
      </c>
      <c r="E5" s="22">
        <v>170060</v>
      </c>
      <c r="F5" s="23">
        <v>90080</v>
      </c>
    </row>
    <row r="6" spans="1:6" ht="15.75" customHeight="1">
      <c r="A6" s="3" t="s">
        <v>17</v>
      </c>
      <c r="B6" s="22">
        <v>592350</v>
      </c>
      <c r="C6" s="22">
        <v>465780</v>
      </c>
      <c r="D6" s="22">
        <v>121200</v>
      </c>
      <c r="E6" s="22">
        <v>68500</v>
      </c>
      <c r="F6" s="23">
        <v>101200</v>
      </c>
    </row>
    <row r="7" spans="1:6" ht="15.75" customHeight="1">
      <c r="A7" s="3" t="s">
        <v>18</v>
      </c>
      <c r="B7" s="22">
        <v>413350</v>
      </c>
      <c r="C7" s="22">
        <v>345360</v>
      </c>
      <c r="D7" s="22">
        <v>223500</v>
      </c>
      <c r="E7" s="22">
        <v>185400</v>
      </c>
      <c r="F7" s="23">
        <v>95000</v>
      </c>
    </row>
    <row r="8" spans="1:6" ht="15.75" customHeight="1">
      <c r="A8" s="3" t="s">
        <v>19</v>
      </c>
      <c r="B8" s="22">
        <v>492960</v>
      </c>
      <c r="C8" s="22">
        <v>327620</v>
      </c>
      <c r="D8" s="22">
        <v>190080</v>
      </c>
      <c r="E8" s="22">
        <v>190060</v>
      </c>
      <c r="F8" s="23">
        <v>100080</v>
      </c>
    </row>
    <row r="9" spans="1:6" ht="15.75" customHeight="1">
      <c r="A9" s="3" t="s">
        <v>20</v>
      </c>
      <c r="B9" s="22">
        <v>722350</v>
      </c>
      <c r="C9" s="22">
        <v>445780</v>
      </c>
      <c r="D9" s="22">
        <v>181200</v>
      </c>
      <c r="E9" s="22">
        <v>78500</v>
      </c>
      <c r="F9" s="23">
        <v>131200</v>
      </c>
    </row>
    <row r="10" spans="1:6" ht="15.75" customHeight="1">
      <c r="A10" s="7" t="s">
        <v>21</v>
      </c>
      <c r="B10" s="8">
        <f>SUM(B4:B9)</f>
        <v>3145320</v>
      </c>
      <c r="C10" s="8">
        <f t="shared" ref="C10:F10" si="0">SUM(C4:C9)</f>
        <v>2277520</v>
      </c>
      <c r="D10" s="8">
        <f t="shared" si="0"/>
        <v>987560</v>
      </c>
      <c r="E10" s="8">
        <f t="shared" si="0"/>
        <v>767920</v>
      </c>
      <c r="F10" s="9">
        <f t="shared" si="0"/>
        <v>573560</v>
      </c>
    </row>
    <row r="11" spans="1:6" ht="15.75" customHeight="1" thickBot="1">
      <c r="A11" s="10" t="s">
        <v>0</v>
      </c>
      <c r="B11" s="11">
        <f>AVERAGE(B4:B9)</f>
        <v>524220</v>
      </c>
      <c r="C11" s="11">
        <f t="shared" ref="C11:F11" si="1">AVERAGE(C4:C9)</f>
        <v>379586.66666666669</v>
      </c>
      <c r="D11" s="11">
        <f t="shared" si="1"/>
        <v>164593.33333333334</v>
      </c>
      <c r="E11" s="11">
        <f t="shared" si="1"/>
        <v>127986.66666666667</v>
      </c>
      <c r="F11" s="12">
        <f t="shared" si="1"/>
        <v>95593.333333333328</v>
      </c>
    </row>
    <row r="12" spans="1:6" ht="15.75" customHeight="1" thickTop="1">
      <c r="A12" s="7" t="s">
        <v>1</v>
      </c>
      <c r="B12" s="8">
        <v>3000000</v>
      </c>
      <c r="C12" s="8">
        <v>2300000</v>
      </c>
      <c r="D12" s="8">
        <v>1000000</v>
      </c>
      <c r="E12" s="8">
        <v>750000</v>
      </c>
      <c r="F12" s="9">
        <v>550000</v>
      </c>
    </row>
    <row r="13" spans="1:6" ht="15.75" customHeight="1">
      <c r="A13" s="3" t="s">
        <v>2</v>
      </c>
      <c r="B13" s="13">
        <f>B10-B12</f>
        <v>145320</v>
      </c>
      <c r="C13" s="13">
        <f t="shared" ref="C13:E13" si="2">C10-C12</f>
        <v>-22480</v>
      </c>
      <c r="D13" s="13">
        <f t="shared" si="2"/>
        <v>-12440</v>
      </c>
      <c r="E13" s="13">
        <f t="shared" si="2"/>
        <v>17920</v>
      </c>
      <c r="F13" s="14">
        <f>F10-F12</f>
        <v>23560</v>
      </c>
    </row>
    <row r="14" spans="1:6" ht="15.75" customHeight="1">
      <c r="A14" s="3" t="s">
        <v>3</v>
      </c>
      <c r="B14" s="15">
        <f>B10/B12</f>
        <v>1.04844</v>
      </c>
      <c r="C14" s="15">
        <f t="shared" ref="C14:F14" si="3">C10/C12</f>
        <v>0.9902260869565217</v>
      </c>
      <c r="D14" s="15">
        <f t="shared" si="3"/>
        <v>0.98755999999999999</v>
      </c>
      <c r="E14" s="15">
        <f t="shared" si="3"/>
        <v>1.0238933333333333</v>
      </c>
      <c r="F14" s="16">
        <f t="shared" si="3"/>
        <v>1.0428363636363636</v>
      </c>
    </row>
  </sheetData>
  <mergeCells count="1">
    <mergeCell ref="A1:F1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>
      <selection activeCell="A3" sqref="A3"/>
    </sheetView>
  </sheetViews>
  <sheetFormatPr defaultRowHeight="13.5"/>
  <cols>
    <col min="1" max="1" width="10.375" customWidth="1"/>
    <col min="2" max="3" width="11.875" customWidth="1"/>
    <col min="4" max="4" width="12.5" customWidth="1"/>
    <col min="5" max="5" width="11.875" customWidth="1"/>
    <col min="6" max="6" width="11.875" style="1" customWidth="1"/>
  </cols>
  <sheetData>
    <row r="1" spans="1:6">
      <c r="A1" s="27" t="s">
        <v>13</v>
      </c>
      <c r="B1" s="27"/>
      <c r="C1" s="27"/>
      <c r="D1" s="27"/>
      <c r="E1" s="27"/>
      <c r="F1" s="27"/>
    </row>
    <row r="3" spans="1:6">
      <c r="A3" s="17"/>
      <c r="B3" s="3" t="s">
        <v>7</v>
      </c>
      <c r="C3" s="3" t="s">
        <v>8</v>
      </c>
      <c r="D3" s="3" t="s">
        <v>11</v>
      </c>
      <c r="E3" s="3" t="s">
        <v>9</v>
      </c>
      <c r="F3" s="4" t="s">
        <v>10</v>
      </c>
    </row>
    <row r="4" spans="1:6">
      <c r="A4" s="3" t="s">
        <v>15</v>
      </c>
      <c r="B4" s="22">
        <v>692960</v>
      </c>
      <c r="C4" s="22">
        <v>405360</v>
      </c>
      <c r="D4" s="22">
        <v>353500</v>
      </c>
      <c r="E4" s="22">
        <v>190000</v>
      </c>
      <c r="F4" s="23">
        <v>106000</v>
      </c>
    </row>
    <row r="5" spans="1:6">
      <c r="A5" s="3" t="s">
        <v>16</v>
      </c>
      <c r="B5" s="22">
        <v>445620</v>
      </c>
      <c r="C5" s="22">
        <v>589960</v>
      </c>
      <c r="D5" s="22">
        <v>515080</v>
      </c>
      <c r="E5" s="22">
        <v>165060</v>
      </c>
      <c r="F5" s="23">
        <v>90080</v>
      </c>
    </row>
    <row r="6" spans="1:6">
      <c r="A6" s="3" t="s">
        <v>17</v>
      </c>
      <c r="B6" s="22">
        <v>750350</v>
      </c>
      <c r="C6" s="22">
        <v>575780</v>
      </c>
      <c r="D6" s="22">
        <v>445200</v>
      </c>
      <c r="E6" s="22">
        <v>125500</v>
      </c>
      <c r="F6" s="23">
        <v>91200</v>
      </c>
    </row>
    <row r="7" spans="1:6">
      <c r="A7" s="3" t="s">
        <v>18</v>
      </c>
      <c r="B7" s="22">
        <v>715450</v>
      </c>
      <c r="C7" s="22">
        <v>455360</v>
      </c>
      <c r="D7" s="22">
        <v>353500</v>
      </c>
      <c r="E7" s="22">
        <v>180000</v>
      </c>
      <c r="F7" s="23">
        <v>96000</v>
      </c>
    </row>
    <row r="8" spans="1:6">
      <c r="A8" s="3" t="s">
        <v>19</v>
      </c>
      <c r="B8" s="22">
        <v>545620</v>
      </c>
      <c r="C8" s="22">
        <v>589960</v>
      </c>
      <c r="D8" s="22">
        <v>585080</v>
      </c>
      <c r="E8" s="22">
        <v>175060</v>
      </c>
      <c r="F8" s="23">
        <v>100080</v>
      </c>
    </row>
    <row r="9" spans="1:6">
      <c r="A9" s="3" t="s">
        <v>20</v>
      </c>
      <c r="B9" s="22">
        <v>750350</v>
      </c>
      <c r="C9" s="22">
        <v>545780</v>
      </c>
      <c r="D9" s="22">
        <v>485200</v>
      </c>
      <c r="E9" s="22">
        <v>177500</v>
      </c>
      <c r="F9" s="23">
        <v>131200</v>
      </c>
    </row>
    <row r="10" spans="1:6">
      <c r="A10" s="7" t="s">
        <v>21</v>
      </c>
      <c r="B10" s="8">
        <f>SUM(B4:B9)</f>
        <v>3900350</v>
      </c>
      <c r="C10" s="8">
        <f t="shared" ref="C10:F10" si="0">SUM(C4:C9)</f>
        <v>3162200</v>
      </c>
      <c r="D10" s="8">
        <f t="shared" si="0"/>
        <v>2737560</v>
      </c>
      <c r="E10" s="8">
        <f t="shared" si="0"/>
        <v>1013120</v>
      </c>
      <c r="F10" s="14">
        <f t="shared" si="0"/>
        <v>614560</v>
      </c>
    </row>
    <row r="11" spans="1:6" ht="14.25" thickBot="1">
      <c r="A11" s="10" t="s">
        <v>0</v>
      </c>
      <c r="B11" s="11">
        <f>AVERAGE(B4:B9)</f>
        <v>650058.33333333337</v>
      </c>
      <c r="C11" s="11">
        <f t="shared" ref="C11:F11" si="1">AVERAGE(C4:C9)</f>
        <v>527033.33333333337</v>
      </c>
      <c r="D11" s="11">
        <f t="shared" si="1"/>
        <v>456260</v>
      </c>
      <c r="E11" s="11">
        <f t="shared" si="1"/>
        <v>168853.33333333334</v>
      </c>
      <c r="F11" s="14">
        <f t="shared" si="1"/>
        <v>102426.66666666667</v>
      </c>
    </row>
    <row r="12" spans="1:6" ht="14.25" thickTop="1">
      <c r="A12" s="7" t="s">
        <v>1</v>
      </c>
      <c r="B12" s="19">
        <v>4000000</v>
      </c>
      <c r="C12" s="19">
        <v>3000000</v>
      </c>
      <c r="D12" s="19">
        <v>2550000</v>
      </c>
      <c r="E12" s="19">
        <v>1000000</v>
      </c>
      <c r="F12" s="6">
        <v>610000</v>
      </c>
    </row>
    <row r="13" spans="1:6">
      <c r="A13" s="3" t="s">
        <v>2</v>
      </c>
      <c r="B13" s="5">
        <f>B10-B12</f>
        <v>-99650</v>
      </c>
      <c r="C13" s="5">
        <f t="shared" ref="C13:F13" si="2">C10-C12</f>
        <v>162200</v>
      </c>
      <c r="D13" s="5">
        <f t="shared" si="2"/>
        <v>187560</v>
      </c>
      <c r="E13" s="5">
        <f t="shared" si="2"/>
        <v>13120</v>
      </c>
      <c r="F13" s="6">
        <f t="shared" si="2"/>
        <v>4560</v>
      </c>
    </row>
    <row r="14" spans="1:6">
      <c r="A14" s="3" t="s">
        <v>3</v>
      </c>
      <c r="B14" s="15">
        <f>B10/B12</f>
        <v>0.9750875</v>
      </c>
      <c r="C14" s="15">
        <f t="shared" ref="C14:F14" si="3">C10/C12</f>
        <v>1.0540666666666667</v>
      </c>
      <c r="D14" s="15">
        <f t="shared" si="3"/>
        <v>1.0735529411764706</v>
      </c>
      <c r="E14" s="15">
        <f t="shared" si="3"/>
        <v>1.01312</v>
      </c>
      <c r="F14" s="16">
        <f t="shared" si="3"/>
        <v>1.0074754098360656</v>
      </c>
    </row>
  </sheetData>
  <mergeCells count="1">
    <mergeCell ref="A1:F1"/>
  </mergeCells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>
      <selection activeCell="B8" sqref="B8"/>
    </sheetView>
  </sheetViews>
  <sheetFormatPr defaultRowHeight="13.5"/>
  <cols>
    <col min="1" max="1" width="10.375" customWidth="1"/>
    <col min="2" max="3" width="11.875" customWidth="1"/>
    <col min="4" max="4" width="12.5" customWidth="1"/>
    <col min="5" max="5" width="11.875" customWidth="1"/>
    <col min="6" max="6" width="11.875" style="1" customWidth="1"/>
  </cols>
  <sheetData>
    <row r="1" spans="1:6">
      <c r="A1" s="27" t="s">
        <v>14</v>
      </c>
      <c r="B1" s="27"/>
      <c r="C1" s="27"/>
      <c r="D1" s="27"/>
      <c r="E1" s="27"/>
      <c r="F1" s="27"/>
    </row>
    <row r="3" spans="1:6">
      <c r="A3" s="20"/>
      <c r="B3" s="3" t="s">
        <v>7</v>
      </c>
      <c r="C3" s="3" t="s">
        <v>8</v>
      </c>
      <c r="D3" s="3" t="s">
        <v>11</v>
      </c>
      <c r="E3" s="3" t="s">
        <v>9</v>
      </c>
      <c r="F3" s="4" t="s">
        <v>10</v>
      </c>
    </row>
    <row r="4" spans="1:6">
      <c r="A4" s="3" t="s">
        <v>15</v>
      </c>
      <c r="B4" s="24">
        <v>953350</v>
      </c>
      <c r="C4" s="24">
        <v>745360</v>
      </c>
      <c r="D4" s="24">
        <v>523500</v>
      </c>
      <c r="E4" s="24">
        <v>205400</v>
      </c>
      <c r="F4" s="25">
        <v>105000</v>
      </c>
    </row>
    <row r="5" spans="1:6">
      <c r="A5" s="3" t="s">
        <v>16</v>
      </c>
      <c r="B5" s="24">
        <v>909290</v>
      </c>
      <c r="C5" s="24">
        <v>775620</v>
      </c>
      <c r="D5" s="24">
        <v>509000</v>
      </c>
      <c r="E5" s="24">
        <v>180060</v>
      </c>
      <c r="F5" s="25">
        <v>80500</v>
      </c>
    </row>
    <row r="6" spans="1:6">
      <c r="A6" s="3" t="s">
        <v>17</v>
      </c>
      <c r="B6" s="24">
        <v>985000</v>
      </c>
      <c r="C6" s="24">
        <v>765780</v>
      </c>
      <c r="D6" s="24">
        <v>591200</v>
      </c>
      <c r="E6" s="24">
        <v>78500</v>
      </c>
      <c r="F6" s="25">
        <v>111200</v>
      </c>
    </row>
    <row r="7" spans="1:6">
      <c r="A7" s="3" t="s">
        <v>18</v>
      </c>
      <c r="B7" s="24">
        <v>903350</v>
      </c>
      <c r="C7" s="24">
        <v>615360</v>
      </c>
      <c r="D7" s="24">
        <v>523500</v>
      </c>
      <c r="E7" s="24">
        <v>95400</v>
      </c>
      <c r="F7" s="25">
        <v>95000</v>
      </c>
    </row>
    <row r="8" spans="1:6">
      <c r="A8" s="3" t="s">
        <v>19</v>
      </c>
      <c r="B8" s="24">
        <v>1009290</v>
      </c>
      <c r="C8" s="24">
        <v>775620</v>
      </c>
      <c r="D8" s="24">
        <v>699000</v>
      </c>
      <c r="E8" s="24">
        <v>200060</v>
      </c>
      <c r="F8" s="25">
        <v>90500</v>
      </c>
    </row>
    <row r="9" spans="1:6">
      <c r="A9" s="3" t="s">
        <v>20</v>
      </c>
      <c r="B9" s="24">
        <v>1035000</v>
      </c>
      <c r="C9" s="24">
        <v>835780</v>
      </c>
      <c r="D9" s="24">
        <v>781200</v>
      </c>
      <c r="E9" s="24">
        <v>98500</v>
      </c>
      <c r="F9" s="25">
        <v>131200</v>
      </c>
    </row>
    <row r="10" spans="1:6">
      <c r="A10" s="7" t="s">
        <v>21</v>
      </c>
      <c r="B10" s="8">
        <f>SUM(B4:B9)</f>
        <v>5795280</v>
      </c>
      <c r="C10" s="8">
        <f t="shared" ref="C10:F10" si="0">SUM(C4:C9)</f>
        <v>4513520</v>
      </c>
      <c r="D10" s="8">
        <f t="shared" si="0"/>
        <v>3627400</v>
      </c>
      <c r="E10" s="8">
        <f t="shared" si="0"/>
        <v>857920</v>
      </c>
      <c r="F10" s="14">
        <f t="shared" si="0"/>
        <v>613400</v>
      </c>
    </row>
    <row r="11" spans="1:6" ht="14.25" thickBot="1">
      <c r="A11" s="10" t="s">
        <v>0</v>
      </c>
      <c r="B11" s="11">
        <f>AVERAGE(B4:B9)</f>
        <v>965880</v>
      </c>
      <c r="C11" s="11">
        <f t="shared" ref="C11:F11" si="1">AVERAGE(C4:C9)</f>
        <v>752253.33333333337</v>
      </c>
      <c r="D11" s="11">
        <f t="shared" si="1"/>
        <v>604566.66666666663</v>
      </c>
      <c r="E11" s="11">
        <f t="shared" si="1"/>
        <v>142986.66666666666</v>
      </c>
      <c r="F11" s="12">
        <f t="shared" si="1"/>
        <v>102233.33333333333</v>
      </c>
    </row>
    <row r="12" spans="1:6" ht="14.25" thickTop="1">
      <c r="A12" s="21" t="s">
        <v>4</v>
      </c>
      <c r="B12" s="19">
        <v>5750000</v>
      </c>
      <c r="C12" s="19">
        <v>4500000</v>
      </c>
      <c r="D12" s="19">
        <v>3655000</v>
      </c>
      <c r="E12" s="19">
        <v>850000</v>
      </c>
      <c r="F12" s="26">
        <v>610000</v>
      </c>
    </row>
    <row r="13" spans="1:6">
      <c r="A13" s="18" t="s">
        <v>5</v>
      </c>
      <c r="B13" s="5">
        <f>B10-B12</f>
        <v>45280</v>
      </c>
      <c r="C13" s="5">
        <f t="shared" ref="C13:F13" si="2">C10-C12</f>
        <v>13520</v>
      </c>
      <c r="D13" s="5">
        <f t="shared" si="2"/>
        <v>-27600</v>
      </c>
      <c r="E13" s="5">
        <f t="shared" si="2"/>
        <v>7920</v>
      </c>
      <c r="F13" s="6">
        <f t="shared" si="2"/>
        <v>3400</v>
      </c>
    </row>
    <row r="14" spans="1:6">
      <c r="A14" s="18" t="s">
        <v>6</v>
      </c>
      <c r="B14" s="15">
        <f>B10/B12</f>
        <v>1.0078747826086956</v>
      </c>
      <c r="C14" s="15">
        <f t="shared" ref="C14:F14" si="3">C10/C12</f>
        <v>1.0030044444444444</v>
      </c>
      <c r="D14" s="15">
        <f t="shared" si="3"/>
        <v>0.99244870041039668</v>
      </c>
      <c r="E14" s="15">
        <f t="shared" si="3"/>
        <v>1.0093176470588234</v>
      </c>
      <c r="F14" s="16">
        <f t="shared" si="3"/>
        <v>1.0055737704918033</v>
      </c>
    </row>
  </sheetData>
  <mergeCells count="1">
    <mergeCell ref="A1:F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2012-10-10T06:56:09Z</cp:lastPrinted>
  <dcterms:created xsi:type="dcterms:W3CDTF">2012-07-23T09:59:37Z</dcterms:created>
  <dcterms:modified xsi:type="dcterms:W3CDTF">2013-03-27T09:35:46Z</dcterms:modified>
</cp:coreProperties>
</file>