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excel文書\新しいフォルダー\chapter05\sec41\新しいフォルダー\"/>
    </mc:Choice>
  </mc:AlternateContent>
  <bookViews>
    <workbookView xWindow="0" yWindow="0" windowWidth="18405" windowHeight="115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24" i="1"/>
  <c r="G25" i="1"/>
  <c r="I25" i="1" s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24" i="1"/>
  <c r="I42" i="1" l="1"/>
  <c r="I43" i="1" s="1"/>
  <c r="I44" i="1" l="1"/>
  <c r="D17" i="1" s="1"/>
</calcChain>
</file>

<file path=xl/sharedStrings.xml><?xml version="1.0" encoding="utf-8"?>
<sst xmlns="http://schemas.openxmlformats.org/spreadsheetml/2006/main" count="59" uniqueCount="56">
  <si>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</si>
  <si>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</si>
  <si>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</si>
  <si>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</si>
  <si>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（消費税込み）</t>
    <rPh sb="1" eb="3">
      <t>ショウヒ</t>
    </rPh>
    <rPh sb="3" eb="5">
      <t>ゼイコミ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</si>
  <si>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</si>
  <si>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</si>
  <si>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</si>
  <si>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</si>
  <si>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</si>
  <si>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</si>
  <si>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</si>
  <si>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下記のとおりご請求申し上げます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</si>
  <si>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ご請求合計金額</t>
    <rPh sb="1" eb="3">
      <t>セイキュウ</t>
    </rPh>
    <rPh sb="3" eb="5">
      <t>ゴウケイ</t>
    </rPh>
    <rPh sb="5" eb="7">
      <t>キンガク</t>
    </rPh>
    <phoneticPr fontId="2"/>
  </si>
  <si>
    <t>請　求　書</t>
    <rPh sb="0" eb="1">
      <t>ショウ</t>
    </rPh>
    <rPh sb="2" eb="3">
      <t>モトム</t>
    </rPh>
    <rPh sb="4" eb="5">
      <t>ショ</t>
    </rPh>
    <phoneticPr fontId="2"/>
  </si>
  <si>
    <t>請求書No.</t>
    <rPh sb="0" eb="3">
      <t>セイキュウショ</t>
    </rPh>
    <phoneticPr fontId="2"/>
  </si>
  <si>
    <t>消費税（8％）</t>
    <rPh sb="0" eb="3">
      <t>ショウヒゼイ</t>
    </rPh>
    <phoneticPr fontId="2"/>
  </si>
  <si>
    <t>株式会社あおいコンピューター</t>
    <rPh sb="0" eb="4">
      <t>カブシキガイシャ</t>
    </rPh>
    <phoneticPr fontId="2"/>
  </si>
  <si>
    <t>〒260-0855</t>
    <phoneticPr fontId="2"/>
  </si>
  <si>
    <t>千葉県千葉市中央区市場町9-9-9</t>
    <rPh sb="0" eb="3">
      <t>チバケン</t>
    </rPh>
    <rPh sb="3" eb="6">
      <t>チバシ</t>
    </rPh>
    <rPh sb="6" eb="9">
      <t>チュウオウク</t>
    </rPh>
    <rPh sb="9" eb="12">
      <t>イチバチョウ</t>
    </rPh>
    <phoneticPr fontId="2"/>
  </si>
  <si>
    <t>TEL：043-000-0000</t>
    <phoneticPr fontId="2"/>
  </si>
  <si>
    <t>：</t>
    <phoneticPr fontId="2"/>
  </si>
  <si>
    <t>発行日</t>
    <rPh sb="0" eb="2">
      <t>ハッコウ</t>
    </rPh>
    <rPh sb="2" eb="3">
      <t>ヒ</t>
    </rPh>
    <phoneticPr fontId="2"/>
  </si>
  <si>
    <r>
      <rPr>
        <b/>
        <sz val="11"/>
        <color theme="1"/>
        <rFont val="ＭＳ Ｐゴシック"/>
        <family val="3"/>
        <charset val="128"/>
        <scheme val="minor"/>
      </rPr>
      <t>■振込先</t>
    </r>
    <r>
      <rPr>
        <sz val="11"/>
        <color theme="1"/>
        <rFont val="ＭＳ Ｐゴシック"/>
        <family val="2"/>
        <charset val="128"/>
        <scheme val="minor"/>
      </rPr>
      <t xml:space="preserve">
もみじ銀行　中央支店
普通　1234567
株式会社あおいコンピューター</t>
    </r>
    <rPh sb="1" eb="3">
      <t>フリコミ</t>
    </rPh>
    <rPh sb="3" eb="4">
      <t>サキ</t>
    </rPh>
    <rPh sb="8" eb="10">
      <t>ギンコウ</t>
    </rPh>
    <rPh sb="11" eb="13">
      <t>チュウオウ</t>
    </rPh>
    <rPh sb="13" eb="15">
      <t>シテン</t>
    </rPh>
    <rPh sb="16" eb="18">
      <t>フツウ</t>
    </rPh>
    <rPh sb="27" eb="31">
      <t>カブシキガイシャ</t>
    </rPh>
    <phoneticPr fontId="2"/>
  </si>
  <si>
    <t>お支払期限</t>
    <rPh sb="1" eb="3">
      <t>シハライ</t>
    </rPh>
    <rPh sb="3" eb="5">
      <t>キゲン</t>
    </rPh>
    <phoneticPr fontId="2"/>
  </si>
  <si>
    <t>※恐れ入りますが、振込手数料は貴社にてご負担ください</t>
    <rPh sb="1" eb="2">
      <t>オソ</t>
    </rPh>
    <rPh sb="3" eb="4">
      <t>イ</t>
    </rPh>
    <rPh sb="9" eb="11">
      <t>フリコミ</t>
    </rPh>
    <rPh sb="11" eb="14">
      <t>テスウリョウ</t>
    </rPh>
    <rPh sb="15" eb="17">
      <t>キシャ</t>
    </rPh>
    <rPh sb="20" eb="22">
      <t>フタン</t>
    </rPh>
    <phoneticPr fontId="2"/>
  </si>
  <si>
    <t>A-001</t>
    <phoneticPr fontId="2"/>
  </si>
  <si>
    <t>B-003</t>
    <phoneticPr fontId="2"/>
  </si>
  <si>
    <t>D-002</t>
    <phoneticPr fontId="2"/>
  </si>
  <si>
    <t>デスクトップパソコンA</t>
    <phoneticPr fontId="2"/>
  </si>
  <si>
    <t>A-002</t>
    <phoneticPr fontId="2"/>
  </si>
  <si>
    <t>デスクトップパソコンB</t>
    <phoneticPr fontId="2"/>
  </si>
  <si>
    <t>B-001</t>
    <phoneticPr fontId="2"/>
  </si>
  <si>
    <t>ノートパソコンA</t>
    <phoneticPr fontId="2"/>
  </si>
  <si>
    <t>B-002</t>
    <phoneticPr fontId="2"/>
  </si>
  <si>
    <t>ノートパソコンB</t>
    <phoneticPr fontId="2"/>
  </si>
  <si>
    <t>ノートパソコンC</t>
    <phoneticPr fontId="2"/>
  </si>
  <si>
    <t>B-004</t>
    <phoneticPr fontId="2"/>
  </si>
  <si>
    <t>ノートパソコンD</t>
    <phoneticPr fontId="2"/>
  </si>
  <si>
    <t>C-001</t>
    <phoneticPr fontId="2"/>
  </si>
  <si>
    <t>タブレット</t>
    <phoneticPr fontId="2"/>
  </si>
  <si>
    <t>D-001</t>
    <phoneticPr fontId="2"/>
  </si>
  <si>
    <t>モニターA</t>
    <phoneticPr fontId="2"/>
  </si>
  <si>
    <t>モニターB</t>
    <phoneticPr fontId="2"/>
  </si>
  <si>
    <t>D-003</t>
    <phoneticPr fontId="2"/>
  </si>
  <si>
    <t>モニターC</t>
    <phoneticPr fontId="2"/>
  </si>
  <si>
    <t>E-001</t>
    <phoneticPr fontId="2"/>
  </si>
  <si>
    <t>レーザープリンターA</t>
    <phoneticPr fontId="2"/>
  </si>
  <si>
    <t>E-002</t>
    <phoneticPr fontId="2"/>
  </si>
  <si>
    <t>レーザープリンターB</t>
    <phoneticPr fontId="2"/>
  </si>
  <si>
    <t>F-001</t>
    <phoneticPr fontId="2"/>
  </si>
  <si>
    <t>インクジェットプリンター</t>
    <phoneticPr fontId="2"/>
  </si>
  <si>
    <t>G-001</t>
    <phoneticPr fontId="2"/>
  </si>
  <si>
    <t>スキャナー</t>
    <phoneticPr fontId="2"/>
  </si>
  <si>
    <t>A-001</t>
    <phoneticPr fontId="2"/>
  </si>
  <si>
    <t>C-001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</si>
</sst>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&quot;;@"/>
    <numFmt numFmtId="177" formatCode="#,##0&quot;円&quot;"/>
  </numFmts>
  <fonts count="1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24"/>
      <color theme="1"/>
      <name val="HGS平成明朝体W9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right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176" fontId="0" fillId="0" borderId="0" xfId="0" applyNumberFormat="1">
      <alignment vertical="center"/>
    </xf>
    <xf numFmtId="0" fontId="7" fillId="2" borderId="2" xfId="0" applyFont="1" applyFill="1" applyBorder="1" applyAlignment="1">
      <alignment horizontal="center" vertical="center"/>
    </xf>
    <xf numFmtId="38" fontId="0" fillId="3" borderId="4" xfId="1" applyFont="1" applyFill="1" applyBorder="1">
      <alignment vertical="center"/>
    </xf>
    <xf numFmtId="0" fontId="7" fillId="2" borderId="4" xfId="0" applyFont="1" applyFill="1" applyBorder="1">
      <alignment vertical="center"/>
    </xf>
    <xf numFmtId="0" fontId="9" fillId="0" borderId="11" xfId="0" applyFont="1" applyBorder="1" applyAlignment="1">
      <alignment vertical="center" wrapText="1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0" xfId="0">
      <alignment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177" fontId="6" fillId="0" borderId="1" xfId="0" applyNumberFormat="1" applyFont="1" applyBorder="1">
      <alignment vertical="center"/>
    </xf>
    <xf numFmtId="0" fontId="0" fillId="0" borderId="0" xfId="0" applyAlignment="1">
      <alignment horizontal="right" vertical="center"/>
    </xf>
    <xf numFmtId="0" fontId="7" fillId="2" borderId="2" xfId="0" applyFont="1" applyFill="1" applyBorder="1" applyAlignment="1">
      <alignment horizontal="center" vertical="center"/>
    </xf>
    <xf numFmtId="176" fontId="0" fillId="0" borderId="0" xfId="0" applyNumberFormat="1" applyAlignment="1">
      <alignment horizontal="left" vertical="center"/>
    </xf>
    <xf numFmtId="0" fontId="0" fillId="4" borderId="4" xfId="0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3" xfId="0" applyNumberFormat="1" applyBorder="1" applyAlignment="1">
      <alignment horizontal="center" vertical="center"/>
    </xf>
    <xf numFmtId="0" fontId="0" fillId="0" borderId="3" xfId="0" applyNumberFormat="1" applyBorder="1">
      <alignment vertical="center"/>
    </xf>
    <xf numFmtId="0" fontId="0" fillId="3" borderId="4" xfId="0" applyNumberFormat="1" applyFill="1" applyBorder="1" applyAlignment="1">
      <alignment horizontal="center" vertical="center"/>
    </xf>
    <xf numFmtId="0" fontId="0" fillId="3" borderId="5" xfId="0" applyNumberFormat="1" applyFill="1" applyBorder="1">
      <alignment vertical="center"/>
    </xf>
    <xf numFmtId="0" fontId="0" fillId="3" borderId="6" xfId="0" applyNumberFormat="1" applyFill="1" applyBorder="1">
      <alignment vertical="center"/>
    </xf>
    <xf numFmtId="0" fontId="0" fillId="3" borderId="7" xfId="0" applyNumberFormat="1" applyFill="1" applyBorder="1">
      <alignment vertical="center"/>
    </xf>
    <xf numFmtId="0" fontId="0" fillId="0" borderId="4" xfId="0" applyNumberFormat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0" fillId="0" borderId="5" xfId="0" applyNumberFormat="1" applyBorder="1">
      <alignment vertical="center"/>
    </xf>
    <xf numFmtId="0" fontId="0" fillId="0" borderId="6" xfId="0" applyNumberFormat="1" applyBorder="1">
      <alignment vertical="center"/>
    </xf>
    <xf numFmtId="0" fontId="0" fillId="0" borderId="7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tabSelected="1" topLeftCell="A14" workbookViewId="0">
      <selection activeCell="D17" sqref="D17:E17"/>
    </sheetView>
  </sheetViews>
  <sheetFormatPr defaultRowHeight="13.5"/>
  <cols>
    <col min="1" max="1" width="10.5" customWidth="1"/>
    <col min="2" max="2" width="1.75" customWidth="1"/>
    <col min="3" max="3" width="9" customWidth="1"/>
    <col min="4" max="4" width="6.875" customWidth="1"/>
    <col min="5" max="5" width="11.375" customWidth="1"/>
    <col min="6" max="6" width="8.25" customWidth="1"/>
    <col min="7" max="9" width="13.375" customWidth="1"/>
    <col min="13" max="13" width="20.25" bestFit="1" customWidth="1"/>
    <col min="14" max="14" width="7.875" bestFit="1" customWidth="1"/>
  </cols>
  <sheetData>
    <row r="1" spans="1:15">
      <c r="H1" s="3" t="s">
        <v>15</v>
      </c>
    </row>
    <row r="2" spans="1:15">
      <c r="H2" s="3" t="s">
        <v>22</v>
      </c>
      <c r="I2" s="8"/>
    </row>
    <row r="3" spans="1:15" ht="14.25" thickBot="1"/>
    <row r="4" spans="1:15" ht="37.5" customHeight="1" thickTop="1" thickBot="1">
      <c r="A4" s="16" t="s">
        <v>14</v>
      </c>
      <c r="B4" s="17"/>
      <c r="C4" s="17"/>
      <c r="D4" s="17"/>
      <c r="E4" s="17"/>
      <c r="F4" s="17"/>
      <c r="G4" s="17"/>
      <c r="H4" s="17"/>
      <c r="I4" s="18"/>
    </row>
    <row r="5" spans="1:15" ht="14.25" thickTop="1">
      <c r="A5" s="1"/>
      <c r="B5" s="1"/>
      <c r="C5" s="1"/>
    </row>
    <row r="6" spans="1:15" ht="17.25">
      <c r="A6" s="19"/>
      <c r="B6" s="19"/>
      <c r="C6" s="19"/>
      <c r="D6" s="2" t="s">
        <v>0</v>
      </c>
    </row>
    <row r="7" spans="1:15">
      <c r="L7" s="34"/>
      <c r="M7" s="35"/>
      <c r="N7" s="35"/>
      <c r="O7" s="35"/>
    </row>
    <row r="8" spans="1:15">
      <c r="A8" s="3" t="s">
        <v>1</v>
      </c>
      <c r="B8" s="3"/>
      <c r="C8" s="3"/>
      <c r="D8" s="3"/>
      <c r="E8" s="3"/>
      <c r="F8" s="3"/>
      <c r="G8" s="3"/>
      <c r="H8" s="3"/>
      <c r="I8" s="3"/>
      <c r="L8" s="34"/>
      <c r="M8" s="34"/>
      <c r="N8" s="34"/>
      <c r="O8" s="36"/>
    </row>
    <row r="9" spans="1:15">
      <c r="A9" s="3" t="s">
        <v>2</v>
      </c>
      <c r="B9" s="3" t="s">
        <v>3</v>
      </c>
      <c r="C9" s="3"/>
      <c r="D9" s="3"/>
      <c r="E9" s="3"/>
      <c r="F9" s="3"/>
      <c r="G9" s="3"/>
      <c r="H9" s="3"/>
      <c r="I9" s="3"/>
      <c r="L9" s="34"/>
      <c r="M9" s="34"/>
      <c r="N9" s="34"/>
      <c r="O9" s="36"/>
    </row>
    <row r="10" spans="1:15">
      <c r="E10" s="3"/>
      <c r="F10" s="3"/>
      <c r="H10" s="3" t="s">
        <v>17</v>
      </c>
      <c r="L10" s="34"/>
      <c r="M10" s="34"/>
      <c r="N10" s="34"/>
      <c r="O10" s="36"/>
    </row>
    <row r="11" spans="1:15">
      <c r="E11" s="4"/>
      <c r="F11" s="4"/>
      <c r="H11" s="4" t="s">
        <v>18</v>
      </c>
      <c r="L11" s="34"/>
      <c r="M11" s="34"/>
      <c r="N11" s="34"/>
      <c r="O11" s="36"/>
    </row>
    <row r="12" spans="1:15">
      <c r="E12" s="4"/>
      <c r="F12" s="4"/>
      <c r="H12" s="4" t="s">
        <v>19</v>
      </c>
      <c r="L12" s="34"/>
      <c r="M12" s="34"/>
      <c r="N12" s="34"/>
      <c r="O12" s="36"/>
    </row>
    <row r="13" spans="1:15">
      <c r="E13" s="4"/>
      <c r="F13" s="4"/>
      <c r="H13" s="4" t="s">
        <v>20</v>
      </c>
      <c r="L13" s="34"/>
      <c r="M13" s="34"/>
      <c r="N13" s="34"/>
      <c r="O13" s="36"/>
    </row>
    <row r="14" spans="1:15">
      <c r="L14" s="34"/>
      <c r="M14" s="34"/>
      <c r="N14" s="34"/>
      <c r="O14" s="36"/>
    </row>
    <row r="15" spans="1:15">
      <c r="A15" t="s">
        <v>12</v>
      </c>
      <c r="L15" s="34"/>
      <c r="M15" s="34"/>
      <c r="N15" s="34"/>
      <c r="O15" s="36"/>
    </row>
    <row r="16" spans="1:15">
      <c r="L16" s="34"/>
      <c r="M16" s="34"/>
      <c r="N16" s="34"/>
      <c r="O16" s="36"/>
    </row>
    <row r="17" spans="1:15" ht="14.25">
      <c r="A17" s="20" t="s">
        <v>13</v>
      </c>
      <c r="B17" s="20"/>
      <c r="C17" s="20"/>
      <c r="D17" s="21">
        <f>I44</f>
        <v>451440</v>
      </c>
      <c r="E17" s="21"/>
      <c r="L17" s="34"/>
      <c r="M17" s="34"/>
      <c r="N17" s="34"/>
      <c r="O17" s="36"/>
    </row>
    <row r="18" spans="1:15">
      <c r="D18" s="22" t="s">
        <v>4</v>
      </c>
      <c r="E18" s="22"/>
      <c r="L18" s="34"/>
      <c r="M18" s="34"/>
      <c r="N18" s="34"/>
      <c r="O18" s="36"/>
    </row>
    <row r="19" spans="1:15">
      <c r="D19" s="5"/>
      <c r="E19" s="5"/>
      <c r="L19" s="34"/>
      <c r="M19" s="34"/>
      <c r="N19" s="34"/>
      <c r="O19" s="36"/>
    </row>
    <row r="20" spans="1:15">
      <c r="A20" t="s">
        <v>24</v>
      </c>
      <c r="B20" t="s">
        <v>21</v>
      </c>
      <c r="C20" s="24"/>
      <c r="D20" s="24"/>
      <c r="E20" s="24"/>
      <c r="L20" s="34"/>
      <c r="M20" s="34"/>
      <c r="N20" s="34"/>
      <c r="O20" s="36"/>
    </row>
    <row r="21" spans="1:15">
      <c r="D21" s="5"/>
      <c r="E21" s="5"/>
      <c r="L21" s="34"/>
      <c r="M21" s="34"/>
      <c r="N21" s="34"/>
      <c r="O21" s="36"/>
    </row>
    <row r="23" spans="1:15" ht="14.25" thickBot="1">
      <c r="A23" s="9" t="s">
        <v>5</v>
      </c>
      <c r="B23" s="23" t="s">
        <v>6</v>
      </c>
      <c r="C23" s="23"/>
      <c r="D23" s="23"/>
      <c r="E23" s="23"/>
      <c r="F23" s="23"/>
      <c r="G23" s="9" t="s">
        <v>7</v>
      </c>
      <c r="H23" s="9" t="s">
        <v>8</v>
      </c>
      <c r="I23" s="9" t="s">
        <v>9</v>
      </c>
      <c r="L23" s="25" t="s">
        <v>5</v>
      </c>
      <c r="M23" s="25" t="s">
        <v>6</v>
      </c>
      <c r="N23" s="25" t="s">
        <v>7</v>
      </c>
    </row>
    <row r="24" spans="1:15" ht="14.25" thickTop="1">
      <c r="A24" s="27" t="s">
        <v>54</v>
      </c>
      <c r="B24" s="28" t="str">
        <f>IF(A24="","",VLOOKUP(A24,$L$24:$N$37,2,FALSE))</f>
        <v>デスクトップパソコンA</v>
      </c>
      <c r="C24" s="28"/>
      <c r="D24" s="28"/>
      <c r="E24" s="28"/>
      <c r="F24" s="28"/>
      <c r="G24" s="6">
        <f>IF(A24="","",VLOOKUP(A24,$L$24:$N$37,3,FALSE))</f>
        <v>56000</v>
      </c>
      <c r="H24" s="6">
        <v>3</v>
      </c>
      <c r="I24" s="6">
        <f>IF(A24="","",G24*H24)</f>
        <v>168000</v>
      </c>
      <c r="L24" s="26" t="s">
        <v>26</v>
      </c>
      <c r="M24" s="26" t="s">
        <v>29</v>
      </c>
      <c r="N24" s="7">
        <v>56000</v>
      </c>
    </row>
    <row r="25" spans="1:15">
      <c r="A25" s="29" t="s">
        <v>55</v>
      </c>
      <c r="B25" s="30" t="str">
        <f t="shared" ref="B25:B41" si="0">IF(A25="","",VLOOKUP(A25,$L$24:$N$37,2,FALSE))</f>
        <v>タブレット</v>
      </c>
      <c r="C25" s="31"/>
      <c r="D25" s="31"/>
      <c r="E25" s="31"/>
      <c r="F25" s="32"/>
      <c r="G25" s="10">
        <f t="shared" ref="G25:G41" si="1">IF(A25="","",VLOOKUP(A25,$L$24:$N$37,3,FALSE))</f>
        <v>25000</v>
      </c>
      <c r="H25" s="10">
        <v>10</v>
      </c>
      <c r="I25" s="10">
        <f t="shared" ref="I25:I41" si="2">IF(A25="","",G25*H25)</f>
        <v>250000</v>
      </c>
      <c r="L25" s="26" t="s">
        <v>30</v>
      </c>
      <c r="M25" s="26" t="s">
        <v>31</v>
      </c>
      <c r="N25" s="7">
        <v>78000</v>
      </c>
    </row>
    <row r="26" spans="1:15">
      <c r="A26" s="33"/>
      <c r="B26" s="37" t="str">
        <f t="shared" si="0"/>
        <v/>
      </c>
      <c r="C26" s="38"/>
      <c r="D26" s="38"/>
      <c r="E26" s="38"/>
      <c r="F26" s="39"/>
      <c r="G26" s="7" t="str">
        <f t="shared" si="1"/>
        <v/>
      </c>
      <c r="H26" s="7"/>
      <c r="I26" s="7" t="str">
        <f t="shared" si="2"/>
        <v/>
      </c>
      <c r="L26" s="26" t="s">
        <v>32</v>
      </c>
      <c r="M26" s="26" t="s">
        <v>33</v>
      </c>
      <c r="N26" s="7">
        <v>82000</v>
      </c>
    </row>
    <row r="27" spans="1:15">
      <c r="A27" s="29"/>
      <c r="B27" s="30" t="str">
        <f t="shared" si="0"/>
        <v/>
      </c>
      <c r="C27" s="31"/>
      <c r="D27" s="31"/>
      <c r="E27" s="31"/>
      <c r="F27" s="32"/>
      <c r="G27" s="10" t="str">
        <f t="shared" si="1"/>
        <v/>
      </c>
      <c r="H27" s="10"/>
      <c r="I27" s="10" t="str">
        <f t="shared" si="2"/>
        <v/>
      </c>
      <c r="L27" s="26" t="s">
        <v>34</v>
      </c>
      <c r="M27" s="26" t="s">
        <v>35</v>
      </c>
      <c r="N27" s="7">
        <v>93000</v>
      </c>
    </row>
    <row r="28" spans="1:15">
      <c r="A28" s="33"/>
      <c r="B28" s="37" t="str">
        <f t="shared" si="0"/>
        <v/>
      </c>
      <c r="C28" s="38"/>
      <c r="D28" s="38"/>
      <c r="E28" s="38"/>
      <c r="F28" s="39"/>
      <c r="G28" s="7" t="str">
        <f t="shared" si="1"/>
        <v/>
      </c>
      <c r="H28" s="7"/>
      <c r="I28" s="7" t="str">
        <f t="shared" si="2"/>
        <v/>
      </c>
      <c r="L28" s="26" t="s">
        <v>27</v>
      </c>
      <c r="M28" s="26" t="s">
        <v>36</v>
      </c>
      <c r="N28" s="7">
        <v>101000</v>
      </c>
    </row>
    <row r="29" spans="1:15">
      <c r="A29" s="29"/>
      <c r="B29" s="30" t="str">
        <f t="shared" si="0"/>
        <v/>
      </c>
      <c r="C29" s="31"/>
      <c r="D29" s="31"/>
      <c r="E29" s="31"/>
      <c r="F29" s="32"/>
      <c r="G29" s="10" t="str">
        <f t="shared" si="1"/>
        <v/>
      </c>
      <c r="H29" s="10"/>
      <c r="I29" s="10" t="str">
        <f t="shared" si="2"/>
        <v/>
      </c>
      <c r="L29" s="26" t="s">
        <v>37</v>
      </c>
      <c r="M29" s="26" t="s">
        <v>38</v>
      </c>
      <c r="N29" s="7">
        <v>110000</v>
      </c>
    </row>
    <row r="30" spans="1:15">
      <c r="A30" s="33"/>
      <c r="B30" s="37" t="str">
        <f t="shared" si="0"/>
        <v/>
      </c>
      <c r="C30" s="38"/>
      <c r="D30" s="38"/>
      <c r="E30" s="38"/>
      <c r="F30" s="39"/>
      <c r="G30" s="7" t="str">
        <f t="shared" si="1"/>
        <v/>
      </c>
      <c r="H30" s="7"/>
      <c r="I30" s="7" t="str">
        <f t="shared" si="2"/>
        <v/>
      </c>
      <c r="L30" s="26" t="s">
        <v>39</v>
      </c>
      <c r="M30" s="26" t="s">
        <v>40</v>
      </c>
      <c r="N30" s="7">
        <v>25000</v>
      </c>
    </row>
    <row r="31" spans="1:15">
      <c r="A31" s="29"/>
      <c r="B31" s="30" t="str">
        <f t="shared" si="0"/>
        <v/>
      </c>
      <c r="C31" s="31"/>
      <c r="D31" s="31"/>
      <c r="E31" s="31"/>
      <c r="F31" s="32"/>
      <c r="G31" s="10" t="str">
        <f t="shared" si="1"/>
        <v/>
      </c>
      <c r="H31" s="10"/>
      <c r="I31" s="10" t="str">
        <f t="shared" si="2"/>
        <v/>
      </c>
      <c r="L31" s="26" t="s">
        <v>41</v>
      </c>
      <c r="M31" s="26" t="s">
        <v>42</v>
      </c>
      <c r="N31" s="7">
        <v>27000</v>
      </c>
    </row>
    <row r="32" spans="1:15">
      <c r="A32" s="33"/>
      <c r="B32" s="37" t="str">
        <f t="shared" si="0"/>
        <v/>
      </c>
      <c r="C32" s="38"/>
      <c r="D32" s="38"/>
      <c r="E32" s="38"/>
      <c r="F32" s="39"/>
      <c r="G32" s="7" t="str">
        <f t="shared" si="1"/>
        <v/>
      </c>
      <c r="H32" s="7"/>
      <c r="I32" s="7" t="str">
        <f t="shared" si="2"/>
        <v/>
      </c>
      <c r="L32" s="26" t="s">
        <v>28</v>
      </c>
      <c r="M32" s="26" t="s">
        <v>43</v>
      </c>
      <c r="N32" s="7">
        <v>31000</v>
      </c>
    </row>
    <row r="33" spans="1:14">
      <c r="A33" s="29"/>
      <c r="B33" s="30" t="str">
        <f t="shared" si="0"/>
        <v/>
      </c>
      <c r="C33" s="31"/>
      <c r="D33" s="31"/>
      <c r="E33" s="31"/>
      <c r="F33" s="32"/>
      <c r="G33" s="10" t="str">
        <f t="shared" si="1"/>
        <v/>
      </c>
      <c r="H33" s="10"/>
      <c r="I33" s="10" t="str">
        <f t="shared" si="2"/>
        <v/>
      </c>
      <c r="L33" s="26" t="s">
        <v>44</v>
      </c>
      <c r="M33" s="26" t="s">
        <v>45</v>
      </c>
      <c r="N33" s="7">
        <v>36000</v>
      </c>
    </row>
    <row r="34" spans="1:14">
      <c r="A34" s="33"/>
      <c r="B34" s="37" t="str">
        <f t="shared" si="0"/>
        <v/>
      </c>
      <c r="C34" s="38"/>
      <c r="D34" s="38"/>
      <c r="E34" s="38"/>
      <c r="F34" s="39"/>
      <c r="G34" s="7" t="str">
        <f t="shared" si="1"/>
        <v/>
      </c>
      <c r="H34" s="7"/>
      <c r="I34" s="7" t="str">
        <f t="shared" si="2"/>
        <v/>
      </c>
      <c r="L34" s="26" t="s">
        <v>46</v>
      </c>
      <c r="M34" s="26" t="s">
        <v>47</v>
      </c>
      <c r="N34" s="7">
        <v>22000</v>
      </c>
    </row>
    <row r="35" spans="1:14">
      <c r="A35" s="29"/>
      <c r="B35" s="30" t="str">
        <f t="shared" si="0"/>
        <v/>
      </c>
      <c r="C35" s="31"/>
      <c r="D35" s="31"/>
      <c r="E35" s="31"/>
      <c r="F35" s="32"/>
      <c r="G35" s="10" t="str">
        <f t="shared" si="1"/>
        <v/>
      </c>
      <c r="H35" s="10"/>
      <c r="I35" s="10" t="str">
        <f t="shared" si="2"/>
        <v/>
      </c>
      <c r="L35" s="26" t="s">
        <v>48</v>
      </c>
      <c r="M35" s="26" t="s">
        <v>49</v>
      </c>
      <c r="N35" s="7">
        <v>39000</v>
      </c>
    </row>
    <row r="36" spans="1:14">
      <c r="A36" s="33"/>
      <c r="B36" s="37" t="str">
        <f t="shared" si="0"/>
        <v/>
      </c>
      <c r="C36" s="38"/>
      <c r="D36" s="38"/>
      <c r="E36" s="38"/>
      <c r="F36" s="39"/>
      <c r="G36" s="7" t="str">
        <f t="shared" si="1"/>
        <v/>
      </c>
      <c r="H36" s="7"/>
      <c r="I36" s="7" t="str">
        <f t="shared" si="2"/>
        <v/>
      </c>
      <c r="L36" s="26" t="s">
        <v>50</v>
      </c>
      <c r="M36" s="26" t="s">
        <v>51</v>
      </c>
      <c r="N36" s="7">
        <v>13000</v>
      </c>
    </row>
    <row r="37" spans="1:14">
      <c r="A37" s="29"/>
      <c r="B37" s="30" t="str">
        <f t="shared" si="0"/>
        <v/>
      </c>
      <c r="C37" s="31"/>
      <c r="D37" s="31"/>
      <c r="E37" s="31"/>
      <c r="F37" s="32"/>
      <c r="G37" s="10" t="str">
        <f t="shared" si="1"/>
        <v/>
      </c>
      <c r="H37" s="10"/>
      <c r="I37" s="10" t="str">
        <f t="shared" si="2"/>
        <v/>
      </c>
      <c r="L37" s="26" t="s">
        <v>52</v>
      </c>
      <c r="M37" s="26" t="s">
        <v>53</v>
      </c>
      <c r="N37" s="7">
        <v>27000</v>
      </c>
    </row>
    <row r="38" spans="1:14">
      <c r="A38" s="33"/>
      <c r="B38" s="37" t="str">
        <f t="shared" si="0"/>
        <v/>
      </c>
      <c r="C38" s="38"/>
      <c r="D38" s="38"/>
      <c r="E38" s="38"/>
      <c r="F38" s="39"/>
      <c r="G38" s="7" t="str">
        <f t="shared" si="1"/>
        <v/>
      </c>
      <c r="H38" s="7"/>
      <c r="I38" s="7" t="str">
        <f t="shared" si="2"/>
        <v/>
      </c>
    </row>
    <row r="39" spans="1:14">
      <c r="A39" s="29"/>
      <c r="B39" s="30" t="str">
        <f t="shared" si="0"/>
        <v/>
      </c>
      <c r="C39" s="31"/>
      <c r="D39" s="31"/>
      <c r="E39" s="31"/>
      <c r="F39" s="32"/>
      <c r="G39" s="10" t="str">
        <f t="shared" si="1"/>
        <v/>
      </c>
      <c r="H39" s="10"/>
      <c r="I39" s="10" t="str">
        <f t="shared" si="2"/>
        <v/>
      </c>
    </row>
    <row r="40" spans="1:14">
      <c r="A40" s="33"/>
      <c r="B40" s="37" t="str">
        <f t="shared" si="0"/>
        <v/>
      </c>
      <c r="C40" s="38"/>
      <c r="D40" s="38"/>
      <c r="E40" s="38"/>
      <c r="F40" s="39"/>
      <c r="G40" s="7" t="str">
        <f t="shared" si="1"/>
        <v/>
      </c>
      <c r="H40" s="7"/>
      <c r="I40" s="7" t="str">
        <f t="shared" si="2"/>
        <v/>
      </c>
    </row>
    <row r="41" spans="1:14">
      <c r="A41" s="29"/>
      <c r="B41" s="30" t="str">
        <f t="shared" si="0"/>
        <v/>
      </c>
      <c r="C41" s="31"/>
      <c r="D41" s="31"/>
      <c r="E41" s="31"/>
      <c r="F41" s="32"/>
      <c r="G41" s="10" t="str">
        <f t="shared" si="1"/>
        <v/>
      </c>
      <c r="H41" s="10"/>
      <c r="I41" s="10" t="str">
        <f t="shared" si="2"/>
        <v/>
      </c>
    </row>
    <row r="42" spans="1:14">
      <c r="H42" s="11" t="s">
        <v>10</v>
      </c>
      <c r="I42" s="7">
        <f>SUM(I24:I41)</f>
        <v>418000</v>
      </c>
    </row>
    <row r="43" spans="1:14">
      <c r="H43" s="11" t="s">
        <v>16</v>
      </c>
      <c r="I43" s="7">
        <f>ROUNDDOWN(I42*0.08,0)</f>
        <v>33440</v>
      </c>
    </row>
    <row r="44" spans="1:14">
      <c r="H44" s="11" t="s">
        <v>11</v>
      </c>
      <c r="I44" s="7">
        <f>SUM(I42:I43)</f>
        <v>451440</v>
      </c>
    </row>
    <row r="48" spans="1:14" ht="14.25" thickBot="1"/>
    <row r="49" spans="1:9" ht="60.75" customHeight="1" thickBot="1">
      <c r="A49" s="12" t="s">
        <v>23</v>
      </c>
      <c r="B49" s="13"/>
      <c r="C49" s="13"/>
      <c r="D49" s="13"/>
      <c r="E49" s="13"/>
      <c r="F49" s="13"/>
      <c r="G49" s="13"/>
      <c r="H49" s="13"/>
      <c r="I49" s="14"/>
    </row>
    <row r="50" spans="1:9" ht="7.5" customHeight="1"/>
    <row r="51" spans="1:9">
      <c r="A51" s="15" t="s">
        <v>25</v>
      </c>
      <c r="B51" s="15"/>
      <c r="C51" s="15"/>
      <c r="D51" s="15"/>
      <c r="E51" s="15"/>
      <c r="F51" s="15"/>
      <c r="G51" s="15"/>
      <c r="H51" s="15"/>
      <c r="I51" s="15"/>
    </row>
  </sheetData>
  <mergeCells count="27">
    <mergeCell ref="B40:F40"/>
    <mergeCell ref="B35:F35"/>
    <mergeCell ref="B36:F36"/>
    <mergeCell ref="B37:F37"/>
    <mergeCell ref="B38:F38"/>
    <mergeCell ref="B39:F39"/>
    <mergeCell ref="B30:F30"/>
    <mergeCell ref="B31:F31"/>
    <mergeCell ref="B32:F32"/>
    <mergeCell ref="B33:F33"/>
    <mergeCell ref="B34:F34"/>
    <mergeCell ref="A49:I49"/>
    <mergeCell ref="A51:I51"/>
    <mergeCell ref="B29:F29"/>
    <mergeCell ref="A4:I4"/>
    <mergeCell ref="A6:C6"/>
    <mergeCell ref="A17:C17"/>
    <mergeCell ref="D17:E17"/>
    <mergeCell ref="D18:E18"/>
    <mergeCell ref="B23:F23"/>
    <mergeCell ref="C20:E20"/>
    <mergeCell ref="B24:F24"/>
    <mergeCell ref="B25:F25"/>
    <mergeCell ref="B26:F26"/>
    <mergeCell ref="B27:F27"/>
    <mergeCell ref="B28:F28"/>
    <mergeCell ref="B41:F41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cp:lastPrinted>2014-05-09T02:25:59Z</cp:lastPrinted>
  <dcterms:created xsi:type="dcterms:W3CDTF">2014-05-08T02:23:49Z</dcterms:created>
  <dcterms:modified xsi:type="dcterms:W3CDTF">2014-09-04T06:04:08Z</dcterms:modified>
</cp:coreProperties>
</file>