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B33" i="1"/>
  <c r="C32" i="1"/>
  <c r="C36" i="1" s="1"/>
  <c r="D32" i="1"/>
  <c r="D35" i="1" s="1"/>
  <c r="E32" i="1"/>
  <c r="F32" i="1"/>
  <c r="F35" i="1" s="1"/>
  <c r="G32" i="1"/>
  <c r="G36" i="1" s="1"/>
  <c r="B32" i="1"/>
  <c r="B35" i="1" s="1"/>
  <c r="H24" i="1"/>
  <c r="H25" i="1"/>
  <c r="H23" i="1"/>
  <c r="H34" i="1"/>
  <c r="E36" i="1"/>
  <c r="H31" i="1"/>
  <c r="H30" i="1"/>
  <c r="H29" i="1"/>
  <c r="H28" i="1"/>
  <c r="H27" i="1"/>
  <c r="H26" i="1"/>
  <c r="C14" i="1"/>
  <c r="D14" i="1"/>
  <c r="E14" i="1"/>
  <c r="F14" i="1"/>
  <c r="G14" i="1"/>
  <c r="B14" i="1"/>
  <c r="C13" i="1"/>
  <c r="C16" i="1" s="1"/>
  <c r="D13" i="1"/>
  <c r="D16" i="1" s="1"/>
  <c r="E13" i="1"/>
  <c r="E17" i="1" s="1"/>
  <c r="F13" i="1"/>
  <c r="F16" i="1" s="1"/>
  <c r="G13" i="1"/>
  <c r="G16" i="1" s="1"/>
  <c r="B13" i="1"/>
  <c r="B16" i="1" s="1"/>
  <c r="H5" i="1"/>
  <c r="H6" i="1"/>
  <c r="H4" i="1"/>
  <c r="H15" i="1"/>
  <c r="D17" i="1"/>
  <c r="H12" i="1"/>
  <c r="H11" i="1"/>
  <c r="H10" i="1"/>
  <c r="H9" i="1"/>
  <c r="H8" i="1"/>
  <c r="H7" i="1"/>
  <c r="H33" i="1" l="1"/>
  <c r="E16" i="1"/>
  <c r="H32" i="1"/>
  <c r="H35" i="1"/>
  <c r="C35" i="1"/>
  <c r="E35" i="1"/>
  <c r="H13" i="1"/>
  <c r="H17" i="1" s="1"/>
  <c r="G35" i="1"/>
  <c r="H14" i="1"/>
  <c r="D36" i="1"/>
  <c r="H36" i="1"/>
  <c r="B36" i="1"/>
  <c r="F36" i="1"/>
  <c r="B17" i="1"/>
  <c r="F17" i="1"/>
  <c r="C17" i="1"/>
  <c r="G17" i="1"/>
  <c r="H16" i="1" l="1"/>
</calcChain>
</file>

<file path=xl/sharedStrings.xml><?xml version="1.0" encoding="utf-8"?>
<sst xmlns="http://schemas.openxmlformats.org/spreadsheetml/2006/main" count="44" uniqueCount="25">
  <si>
    <t>上半期商品区分別売上（関東）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phoneticPr fontId="4"/>
  </si>
  <si>
    <t>書籍</t>
    <rPh sb="0" eb="2">
      <t>ショセキ</t>
    </rPh>
    <phoneticPr fontId="4"/>
  </si>
  <si>
    <t>雑誌</t>
    <rPh sb="0" eb="2">
      <t>ザッシ</t>
    </rPh>
    <phoneticPr fontId="4"/>
  </si>
  <si>
    <t>絵本</t>
    <rPh sb="0" eb="2">
      <t>エホン</t>
    </rPh>
    <phoneticPr fontId="4"/>
  </si>
  <si>
    <t>電子書籍</t>
    <rPh sb="0" eb="2">
      <t>デンシ</t>
    </rPh>
    <rPh sb="2" eb="4">
      <t>ショセキ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</si>
  <si>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</si>
  <si>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</si>
  <si>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</si>
  <si>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</si>
  <si>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</si>
  <si>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</si>
  <si>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</si>
  <si>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</si>
  <si>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</si>
  <si>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</si>
  <si>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</si>
  <si>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</si>
  <si>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コミック</t>
    <phoneticPr fontId="4"/>
  </si>
  <si>
    <t>CDブック</t>
    <phoneticPr fontId="4"/>
  </si>
  <si>
    <t>1月</t>
    <rPh sb="1" eb="2">
      <t>ガツ</t>
    </rPh>
    <phoneticPr fontId="4"/>
  </si>
  <si>
    <t>2月</t>
  </si>
  <si>
    <t>3月</t>
  </si>
  <si>
    <t>上半期商品区分別売上（北陸）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ホクリク</t>
    </rPh>
    <phoneticPr fontId="4"/>
  </si>
  <si>
    <t>コミック</t>
    <phoneticPr fontId="4"/>
  </si>
  <si>
    <t>CDブック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</si>
</sst>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38" fontId="0" fillId="0" borderId="1" xfId="0" applyNumberFormat="1" applyFill="1" applyBorder="1">
      <alignment vertical="center"/>
    </xf>
    <xf numFmtId="38" fontId="0" fillId="0" borderId="2" xfId="0" applyNumberFormat="1" applyFill="1" applyBorder="1" applyAlignment="1">
      <alignment vertical="center" wrapText="1"/>
    </xf>
    <xf numFmtId="38" fontId="0" fillId="0" borderId="1" xfId="0" applyNumberFormat="1" applyBorder="1">
      <alignment vertical="center"/>
    </xf>
    <xf numFmtId="38" fontId="0" fillId="0" borderId="1" xfId="0" applyNumberFormat="1" applyFill="1" applyBorder="1" applyAlignment="1">
      <alignment vertical="center" wrapText="1"/>
    </xf>
    <xf numFmtId="0" fontId="6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6" fillId="3" borderId="5" xfId="3" applyFont="1" applyFill="1" applyBorder="1" applyAlignment="1">
      <alignment horizontal="center" vertical="center"/>
    </xf>
    <xf numFmtId="38" fontId="0" fillId="0" borderId="5" xfId="0" applyNumberForma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10" fontId="0" fillId="0" borderId="1" xfId="2" applyNumberFormat="1" applyFont="1" applyBorder="1" applyAlignment="1">
      <alignment vertical="center" wrapText="1"/>
    </xf>
    <xf numFmtId="0" fontId="6" fillId="3" borderId="6" xfId="3" applyFont="1" applyFill="1" applyBorder="1" applyAlignment="1">
      <alignment horizontal="center" vertical="center"/>
    </xf>
    <xf numFmtId="38" fontId="0" fillId="0" borderId="6" xfId="0" applyNumberFormat="1" applyBorder="1">
      <alignment vertical="center"/>
    </xf>
    <xf numFmtId="38" fontId="0" fillId="0" borderId="5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sqref="A1:H1"/>
    </sheetView>
  </sheetViews>
  <sheetFormatPr defaultRowHeight="18.75" x14ac:dyDescent="0.4"/>
  <cols>
    <col min="1" max="1" width="11.25" customWidth="1"/>
    <col min="2" max="8" width="11.625" customWidth="1"/>
  </cols>
  <sheetData>
    <row r="1" spans="1:8" x14ac:dyDescent="0.4">
      <c r="A1" s="27" t="s">
        <v>0</v>
      </c>
      <c r="B1" s="27"/>
      <c r="C1" s="27"/>
      <c r="D1" s="27"/>
      <c r="E1" s="27"/>
      <c r="F1" s="27"/>
      <c r="G1" s="27"/>
      <c r="H1" s="27"/>
    </row>
    <row r="2" spans="1:8" x14ac:dyDescent="0.4">
      <c r="F2" s="1"/>
    </row>
    <row r="3" spans="1:8" x14ac:dyDescent="0.4">
      <c r="A3" s="2"/>
      <c r="B3" s="3" t="s">
        <v>1</v>
      </c>
      <c r="C3" s="3" t="s">
        <v>2</v>
      </c>
      <c r="D3" s="3" t="s">
        <v>17</v>
      </c>
      <c r="E3" s="3" t="s">
        <v>3</v>
      </c>
      <c r="F3" s="4" t="s">
        <v>18</v>
      </c>
      <c r="G3" s="3" t="s">
        <v>4</v>
      </c>
      <c r="H3" s="3" t="s">
        <v>5</v>
      </c>
    </row>
    <row r="4" spans="1:8" x14ac:dyDescent="0.4">
      <c r="A4" s="3" t="s">
        <v>19</v>
      </c>
      <c r="B4" s="5">
        <v>905000</v>
      </c>
      <c r="C4" s="5">
        <v>705780</v>
      </c>
      <c r="D4" s="5">
        <v>501200</v>
      </c>
      <c r="E4" s="5">
        <v>70500</v>
      </c>
      <c r="F4" s="6">
        <v>101200</v>
      </c>
      <c r="G4" s="5">
        <v>104000</v>
      </c>
      <c r="H4" s="7">
        <f>SUM(B4:G4)</f>
        <v>2387680</v>
      </c>
    </row>
    <row r="5" spans="1:8" x14ac:dyDescent="0.4">
      <c r="A5" s="3" t="s">
        <v>20</v>
      </c>
      <c r="B5" s="5">
        <v>803350</v>
      </c>
      <c r="C5" s="5">
        <v>605360</v>
      </c>
      <c r="D5" s="5">
        <v>403500</v>
      </c>
      <c r="E5" s="5">
        <v>90400</v>
      </c>
      <c r="F5" s="6">
        <v>90000</v>
      </c>
      <c r="G5" s="5">
        <v>113000</v>
      </c>
      <c r="H5" s="7">
        <f t="shared" ref="H5:H6" si="0">SUM(B5:G5)</f>
        <v>2105610</v>
      </c>
    </row>
    <row r="6" spans="1:8" x14ac:dyDescent="0.4">
      <c r="A6" s="3" t="s">
        <v>21</v>
      </c>
      <c r="B6" s="5">
        <v>900290</v>
      </c>
      <c r="C6" s="5">
        <v>705620</v>
      </c>
      <c r="D6" s="5">
        <v>609000</v>
      </c>
      <c r="E6" s="5">
        <v>180060</v>
      </c>
      <c r="F6" s="8">
        <v>85500</v>
      </c>
      <c r="G6" s="5">
        <v>123000</v>
      </c>
      <c r="H6" s="7">
        <f t="shared" si="0"/>
        <v>2603470</v>
      </c>
    </row>
    <row r="7" spans="1:8" x14ac:dyDescent="0.4">
      <c r="A7" s="3" t="s">
        <v>6</v>
      </c>
      <c r="B7" s="5">
        <v>953350</v>
      </c>
      <c r="C7" s="5">
        <v>745360</v>
      </c>
      <c r="D7" s="5">
        <v>523500</v>
      </c>
      <c r="E7" s="5">
        <v>205400</v>
      </c>
      <c r="F7" s="6">
        <v>105000</v>
      </c>
      <c r="G7" s="5">
        <v>115000</v>
      </c>
      <c r="H7" s="7">
        <f>SUM(B7:G7)</f>
        <v>2647610</v>
      </c>
    </row>
    <row r="8" spans="1:8" x14ac:dyDescent="0.4">
      <c r="A8" s="3" t="s">
        <v>7</v>
      </c>
      <c r="B8" s="5">
        <v>909290</v>
      </c>
      <c r="C8" s="5">
        <v>775620</v>
      </c>
      <c r="D8" s="5">
        <v>509000</v>
      </c>
      <c r="E8" s="5">
        <v>180060</v>
      </c>
      <c r="F8" s="6">
        <v>80500</v>
      </c>
      <c r="G8" s="5">
        <v>100900</v>
      </c>
      <c r="H8" s="7">
        <f t="shared" ref="H8:H12" si="1">SUM(B8:G8)</f>
        <v>2555370</v>
      </c>
    </row>
    <row r="9" spans="1:8" x14ac:dyDescent="0.4">
      <c r="A9" s="3" t="s">
        <v>8</v>
      </c>
      <c r="B9" s="5">
        <v>985000</v>
      </c>
      <c r="C9" s="5">
        <v>765780</v>
      </c>
      <c r="D9" s="5">
        <v>591200</v>
      </c>
      <c r="E9" s="5">
        <v>78500</v>
      </c>
      <c r="F9" s="6">
        <v>111200</v>
      </c>
      <c r="G9" s="5">
        <v>134000</v>
      </c>
      <c r="H9" s="7">
        <f t="shared" si="1"/>
        <v>2665680</v>
      </c>
    </row>
    <row r="10" spans="1:8" x14ac:dyDescent="0.4">
      <c r="A10" s="3" t="s">
        <v>9</v>
      </c>
      <c r="B10" s="5">
        <v>903350</v>
      </c>
      <c r="C10" s="5">
        <v>615360</v>
      </c>
      <c r="D10" s="5">
        <v>523500</v>
      </c>
      <c r="E10" s="5">
        <v>95400</v>
      </c>
      <c r="F10" s="6">
        <v>95000</v>
      </c>
      <c r="G10" s="5">
        <v>93000</v>
      </c>
      <c r="H10" s="7">
        <f t="shared" si="1"/>
        <v>2325610</v>
      </c>
    </row>
    <row r="11" spans="1:8" x14ac:dyDescent="0.4">
      <c r="A11" s="3" t="s">
        <v>10</v>
      </c>
      <c r="B11" s="5">
        <v>1009290</v>
      </c>
      <c r="C11" s="5">
        <v>775620</v>
      </c>
      <c r="D11" s="5">
        <v>699000</v>
      </c>
      <c r="E11" s="5">
        <v>200060</v>
      </c>
      <c r="F11" s="8">
        <v>90500</v>
      </c>
      <c r="G11" s="5">
        <v>123000</v>
      </c>
      <c r="H11" s="7">
        <f t="shared" si="1"/>
        <v>2897470</v>
      </c>
    </row>
    <row r="12" spans="1:8" ht="19.5" thickBot="1" x14ac:dyDescent="0.45">
      <c r="A12" s="11" t="s">
        <v>11</v>
      </c>
      <c r="B12" s="25">
        <v>1035000</v>
      </c>
      <c r="C12" s="25">
        <v>835780</v>
      </c>
      <c r="D12" s="25">
        <v>781200</v>
      </c>
      <c r="E12" s="25">
        <v>98500</v>
      </c>
      <c r="F12" s="26">
        <v>131200</v>
      </c>
      <c r="G12" s="25">
        <v>145000</v>
      </c>
      <c r="H12" s="12">
        <f t="shared" si="1"/>
        <v>3026680</v>
      </c>
    </row>
    <row r="13" spans="1:8" ht="19.5" thickTop="1" x14ac:dyDescent="0.4">
      <c r="A13" s="9" t="s">
        <v>12</v>
      </c>
      <c r="B13" s="10">
        <f>SUM(B4:B12)</f>
        <v>8403920</v>
      </c>
      <c r="C13" s="10">
        <f t="shared" ref="C13:H13" si="2">SUM(C4:C12)</f>
        <v>6530280</v>
      </c>
      <c r="D13" s="10">
        <f t="shared" si="2"/>
        <v>5141100</v>
      </c>
      <c r="E13" s="10">
        <f t="shared" si="2"/>
        <v>1198880</v>
      </c>
      <c r="F13" s="10">
        <f t="shared" si="2"/>
        <v>890100</v>
      </c>
      <c r="G13" s="10">
        <f t="shared" si="2"/>
        <v>1050900</v>
      </c>
      <c r="H13" s="10">
        <f t="shared" si="2"/>
        <v>23215180</v>
      </c>
    </row>
    <row r="14" spans="1:8" ht="19.5" thickBot="1" x14ac:dyDescent="0.45">
      <c r="A14" s="23" t="s">
        <v>13</v>
      </c>
      <c r="B14" s="24">
        <f>AVERAGE(B4:B12)</f>
        <v>933768.88888888888</v>
      </c>
      <c r="C14" s="24">
        <f t="shared" ref="C14:H14" si="3">AVERAGE(C4:C12)</f>
        <v>725586.66666666663</v>
      </c>
      <c r="D14" s="24">
        <f t="shared" si="3"/>
        <v>571233.33333333337</v>
      </c>
      <c r="E14" s="24">
        <f t="shared" si="3"/>
        <v>133208.88888888888</v>
      </c>
      <c r="F14" s="24">
        <f t="shared" si="3"/>
        <v>98900</v>
      </c>
      <c r="G14" s="24">
        <f t="shared" si="3"/>
        <v>116766.66666666667</v>
      </c>
      <c r="H14" s="24">
        <f t="shared" si="3"/>
        <v>2579464.4444444445</v>
      </c>
    </row>
    <row r="15" spans="1:8" x14ac:dyDescent="0.4">
      <c r="A15" s="13" t="s">
        <v>14</v>
      </c>
      <c r="B15" s="14">
        <v>8500000</v>
      </c>
      <c r="C15" s="14">
        <v>6500000</v>
      </c>
      <c r="D15" s="14">
        <v>5000000</v>
      </c>
      <c r="E15" s="14">
        <v>1200000</v>
      </c>
      <c r="F15" s="15">
        <v>900000</v>
      </c>
      <c r="G15" s="14">
        <v>1000000</v>
      </c>
      <c r="H15" s="10">
        <f>SUM(B15:G15)</f>
        <v>23100000</v>
      </c>
    </row>
    <row r="16" spans="1:8" x14ac:dyDescent="0.4">
      <c r="A16" s="16" t="s">
        <v>15</v>
      </c>
      <c r="B16" s="17">
        <f>B13-B15</f>
        <v>-96080</v>
      </c>
      <c r="C16" s="17">
        <f t="shared" ref="C16:H16" si="4">C13-C15</f>
        <v>30280</v>
      </c>
      <c r="D16" s="17">
        <f t="shared" si="4"/>
        <v>141100</v>
      </c>
      <c r="E16" s="17">
        <f t="shared" si="4"/>
        <v>-1120</v>
      </c>
      <c r="F16" s="18">
        <f t="shared" si="4"/>
        <v>-9900</v>
      </c>
      <c r="G16" s="19">
        <f t="shared" si="4"/>
        <v>50900</v>
      </c>
      <c r="H16" s="19">
        <f t="shared" si="4"/>
        <v>115180</v>
      </c>
    </row>
    <row r="17" spans="1:8" x14ac:dyDescent="0.4">
      <c r="A17" s="16" t="s">
        <v>16</v>
      </c>
      <c r="B17" s="20">
        <f>B13/B15</f>
        <v>0.98869647058823529</v>
      </c>
      <c r="C17" s="20">
        <f t="shared" ref="C17:H17" si="5">C13/C15</f>
        <v>1.0046584615384615</v>
      </c>
      <c r="D17" s="20">
        <f t="shared" si="5"/>
        <v>1.0282199999999999</v>
      </c>
      <c r="E17" s="20">
        <f t="shared" si="5"/>
        <v>0.99906666666666666</v>
      </c>
      <c r="F17" s="21">
        <f t="shared" si="5"/>
        <v>0.98899999999999999</v>
      </c>
      <c r="G17" s="22">
        <f t="shared" si="5"/>
        <v>1.0508999999999999</v>
      </c>
      <c r="H17" s="22">
        <f t="shared" si="5"/>
        <v>1.0049861471861472</v>
      </c>
    </row>
    <row r="19" spans="1:8" x14ac:dyDescent="0.4">
      <c r="F19" s="1"/>
    </row>
    <row r="20" spans="1:8" x14ac:dyDescent="0.4">
      <c r="A20" s="27" t="s">
        <v>22</v>
      </c>
      <c r="B20" s="27"/>
      <c r="C20" s="27"/>
      <c r="D20" s="27"/>
      <c r="E20" s="27"/>
      <c r="F20" s="27"/>
      <c r="G20" s="27"/>
      <c r="H20" s="27"/>
    </row>
    <row r="21" spans="1:8" x14ac:dyDescent="0.4">
      <c r="F21" s="1"/>
    </row>
    <row r="22" spans="1:8" x14ac:dyDescent="0.4">
      <c r="A22" s="2"/>
      <c r="B22" s="3" t="s">
        <v>1</v>
      </c>
      <c r="C22" s="3" t="s">
        <v>2</v>
      </c>
      <c r="D22" s="3" t="s">
        <v>23</v>
      </c>
      <c r="E22" s="3" t="s">
        <v>3</v>
      </c>
      <c r="F22" s="4" t="s">
        <v>24</v>
      </c>
      <c r="G22" s="3" t="s">
        <v>4</v>
      </c>
      <c r="H22" s="3" t="s">
        <v>5</v>
      </c>
    </row>
    <row r="23" spans="1:8" x14ac:dyDescent="0.4">
      <c r="A23" s="3" t="s">
        <v>19</v>
      </c>
      <c r="B23" s="5">
        <v>905000</v>
      </c>
      <c r="C23" s="5">
        <v>705780</v>
      </c>
      <c r="D23" s="5">
        <v>501200</v>
      </c>
      <c r="E23" s="5">
        <v>70500</v>
      </c>
      <c r="F23" s="6">
        <v>101200</v>
      </c>
      <c r="G23" s="5">
        <v>104000</v>
      </c>
      <c r="H23" s="7">
        <f>SUM(B23:G23)</f>
        <v>2387680</v>
      </c>
    </row>
    <row r="24" spans="1:8" x14ac:dyDescent="0.4">
      <c r="A24" s="3" t="s">
        <v>20</v>
      </c>
      <c r="B24" s="5">
        <v>803350</v>
      </c>
      <c r="C24" s="5">
        <v>605360</v>
      </c>
      <c r="D24" s="5">
        <v>403500</v>
      </c>
      <c r="E24" s="5">
        <v>90400</v>
      </c>
      <c r="F24" s="6">
        <v>90000</v>
      </c>
      <c r="G24" s="5">
        <v>113000</v>
      </c>
      <c r="H24" s="7">
        <f t="shared" ref="H24:H25" si="6">SUM(B24:G24)</f>
        <v>2105610</v>
      </c>
    </row>
    <row r="25" spans="1:8" x14ac:dyDescent="0.4">
      <c r="A25" s="3" t="s">
        <v>21</v>
      </c>
      <c r="B25" s="5">
        <v>900290</v>
      </c>
      <c r="C25" s="5">
        <v>705620</v>
      </c>
      <c r="D25" s="5">
        <v>609000</v>
      </c>
      <c r="E25" s="5">
        <v>180060</v>
      </c>
      <c r="F25" s="8">
        <v>85500</v>
      </c>
      <c r="G25" s="5">
        <v>123000</v>
      </c>
      <c r="H25" s="7">
        <f t="shared" si="6"/>
        <v>2603470</v>
      </c>
    </row>
    <row r="26" spans="1:8" x14ac:dyDescent="0.4">
      <c r="A26" s="3" t="s">
        <v>6</v>
      </c>
      <c r="B26" s="5">
        <v>913350</v>
      </c>
      <c r="C26" s="5">
        <v>715360</v>
      </c>
      <c r="D26" s="5">
        <v>513500</v>
      </c>
      <c r="E26" s="5">
        <v>195400</v>
      </c>
      <c r="F26" s="6">
        <v>96000</v>
      </c>
      <c r="G26" s="5">
        <v>115000</v>
      </c>
      <c r="H26" s="7">
        <f>SUM(B26:G26)</f>
        <v>2548610</v>
      </c>
    </row>
    <row r="27" spans="1:8" x14ac:dyDescent="0.4">
      <c r="A27" s="3" t="s">
        <v>7</v>
      </c>
      <c r="B27" s="5">
        <v>869290</v>
      </c>
      <c r="C27" s="5">
        <v>725620</v>
      </c>
      <c r="D27" s="5">
        <v>499000</v>
      </c>
      <c r="E27" s="5">
        <v>160060</v>
      </c>
      <c r="F27" s="6">
        <v>76500</v>
      </c>
      <c r="G27" s="5">
        <v>910900</v>
      </c>
      <c r="H27" s="7">
        <f t="shared" ref="H27:H31" si="7">SUM(B27:G27)</f>
        <v>3241370</v>
      </c>
    </row>
    <row r="28" spans="1:8" x14ac:dyDescent="0.4">
      <c r="A28" s="3" t="s">
        <v>8</v>
      </c>
      <c r="B28" s="5">
        <v>915000</v>
      </c>
      <c r="C28" s="5">
        <v>715780</v>
      </c>
      <c r="D28" s="5">
        <v>521200</v>
      </c>
      <c r="E28" s="5">
        <v>71500</v>
      </c>
      <c r="F28" s="6">
        <v>111200</v>
      </c>
      <c r="G28" s="5">
        <v>124000</v>
      </c>
      <c r="H28" s="7">
        <f t="shared" si="7"/>
        <v>2458680</v>
      </c>
    </row>
    <row r="29" spans="1:8" x14ac:dyDescent="0.4">
      <c r="A29" s="3" t="s">
        <v>9</v>
      </c>
      <c r="B29" s="5">
        <v>813350</v>
      </c>
      <c r="C29" s="5">
        <v>615360</v>
      </c>
      <c r="D29" s="5">
        <v>433500</v>
      </c>
      <c r="E29" s="5">
        <v>91400</v>
      </c>
      <c r="F29" s="6">
        <v>91000</v>
      </c>
      <c r="G29" s="5">
        <v>133000</v>
      </c>
      <c r="H29" s="7">
        <f t="shared" si="7"/>
        <v>2177610</v>
      </c>
    </row>
    <row r="30" spans="1:8" x14ac:dyDescent="0.4">
      <c r="A30" s="3" t="s">
        <v>10</v>
      </c>
      <c r="B30" s="5">
        <v>910290</v>
      </c>
      <c r="C30" s="5">
        <v>735620</v>
      </c>
      <c r="D30" s="5">
        <v>619000</v>
      </c>
      <c r="E30" s="5">
        <v>190060</v>
      </c>
      <c r="F30" s="8">
        <v>86500</v>
      </c>
      <c r="G30" s="5">
        <v>113000</v>
      </c>
      <c r="H30" s="7">
        <f t="shared" si="7"/>
        <v>2654470</v>
      </c>
    </row>
    <row r="31" spans="1:8" x14ac:dyDescent="0.4">
      <c r="A31" s="3" t="s">
        <v>11</v>
      </c>
      <c r="B31" s="5">
        <v>923500</v>
      </c>
      <c r="C31" s="5">
        <v>825780</v>
      </c>
      <c r="D31" s="5">
        <v>721200</v>
      </c>
      <c r="E31" s="5">
        <v>91500</v>
      </c>
      <c r="F31" s="8">
        <v>111200</v>
      </c>
      <c r="G31" s="5">
        <v>125000</v>
      </c>
      <c r="H31" s="7">
        <f t="shared" si="7"/>
        <v>2798180</v>
      </c>
    </row>
    <row r="32" spans="1:8" x14ac:dyDescent="0.4">
      <c r="A32" s="9" t="s">
        <v>12</v>
      </c>
      <c r="B32" s="10">
        <f>SUM(B23:B31)</f>
        <v>7953420</v>
      </c>
      <c r="C32" s="10">
        <f t="shared" ref="C32:H32" si="8">SUM(C23:C31)</f>
        <v>6350280</v>
      </c>
      <c r="D32" s="10">
        <f t="shared" si="8"/>
        <v>4821100</v>
      </c>
      <c r="E32" s="10">
        <f t="shared" si="8"/>
        <v>1140880</v>
      </c>
      <c r="F32" s="10">
        <f t="shared" si="8"/>
        <v>849100</v>
      </c>
      <c r="G32" s="10">
        <f t="shared" si="8"/>
        <v>1860900</v>
      </c>
      <c r="H32" s="10">
        <f t="shared" si="8"/>
        <v>22975680</v>
      </c>
    </row>
    <row r="33" spans="1:8" ht="19.5" thickBot="1" x14ac:dyDescent="0.45">
      <c r="A33" s="11" t="s">
        <v>13</v>
      </c>
      <c r="B33" s="12">
        <f>AVERAGE(B23:B31)</f>
        <v>883713.33333333337</v>
      </c>
      <c r="C33" s="12">
        <f t="shared" ref="C33:G33" si="9">AVERAGE(C23:C31)</f>
        <v>705586.66666666663</v>
      </c>
      <c r="D33" s="12">
        <f t="shared" si="9"/>
        <v>535677.77777777775</v>
      </c>
      <c r="E33" s="12">
        <f t="shared" si="9"/>
        <v>126764.44444444444</v>
      </c>
      <c r="F33" s="12">
        <f t="shared" si="9"/>
        <v>94344.444444444438</v>
      </c>
      <c r="G33" s="12">
        <f t="shared" si="9"/>
        <v>206766.66666666666</v>
      </c>
      <c r="H33" s="12">
        <f>AVERAGE(H23:H31)</f>
        <v>2552853.3333333335</v>
      </c>
    </row>
    <row r="34" spans="1:8" ht="19.5" thickTop="1" x14ac:dyDescent="0.4">
      <c r="A34" s="13" t="s">
        <v>14</v>
      </c>
      <c r="B34" s="14">
        <v>8000000</v>
      </c>
      <c r="C34" s="14">
        <v>6000000</v>
      </c>
      <c r="D34" s="14">
        <v>4800000</v>
      </c>
      <c r="E34" s="14">
        <v>1100000</v>
      </c>
      <c r="F34" s="15">
        <v>800000</v>
      </c>
      <c r="G34" s="14">
        <v>1800000</v>
      </c>
      <c r="H34" s="10">
        <f>SUM(B34:G34)</f>
        <v>22500000</v>
      </c>
    </row>
    <row r="35" spans="1:8" x14ac:dyDescent="0.4">
      <c r="A35" s="16" t="s">
        <v>15</v>
      </c>
      <c r="B35" s="17">
        <f>B32-B34</f>
        <v>-46580</v>
      </c>
      <c r="C35" s="17">
        <f t="shared" ref="C35:H35" si="10">C32-C34</f>
        <v>350280</v>
      </c>
      <c r="D35" s="17">
        <f t="shared" si="10"/>
        <v>21100</v>
      </c>
      <c r="E35" s="17">
        <f t="shared" si="10"/>
        <v>40880</v>
      </c>
      <c r="F35" s="18">
        <f t="shared" si="10"/>
        <v>49100</v>
      </c>
      <c r="G35" s="19">
        <f t="shared" si="10"/>
        <v>60900</v>
      </c>
      <c r="H35" s="19">
        <f t="shared" si="10"/>
        <v>475680</v>
      </c>
    </row>
    <row r="36" spans="1:8" x14ac:dyDescent="0.4">
      <c r="A36" s="16" t="s">
        <v>16</v>
      </c>
      <c r="B36" s="20">
        <f>B32/B34</f>
        <v>0.99417750000000005</v>
      </c>
      <c r="C36" s="20">
        <f t="shared" ref="C36:H36" si="11">C32/C34</f>
        <v>1.0583800000000001</v>
      </c>
      <c r="D36" s="20">
        <f t="shared" si="11"/>
        <v>1.0043958333333334</v>
      </c>
      <c r="E36" s="20">
        <f t="shared" si="11"/>
        <v>1.0371636363636363</v>
      </c>
      <c r="F36" s="21">
        <f t="shared" si="11"/>
        <v>1.061375</v>
      </c>
      <c r="G36" s="22">
        <f t="shared" si="11"/>
        <v>1.0338333333333334</v>
      </c>
      <c r="H36" s="22">
        <f t="shared" si="11"/>
        <v>1.0211413333333332</v>
      </c>
    </row>
  </sheetData>
  <mergeCells count="2">
    <mergeCell ref="A1:H1"/>
    <mergeCell ref="A20:H20"/>
  </mergeCells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2015-09-30T12:41:53Z</dcterms:created>
  <dcterms:modified xsi:type="dcterms:W3CDTF">2015-09-30T12:41:55Z</dcterms:modified>
</cp:coreProperties>
</file>