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/>
  </bookViews>
  <sheets>
    <sheet name="転記" sheetId="1" r:id="rId1"/>
    <sheet name="麻生" sheetId="4" r:id="rId2"/>
    <sheet name="木村" sheetId="9" r:id="rId3"/>
    <sheet name="阪木" sheetId="10" r:id="rId4"/>
    <sheet name="鈴木" sheetId="11" r:id="rId5"/>
    <sheet name="田中" sheetId="12" r:id="rId6"/>
    <sheet name="土屋" sheetId="13" r:id="rId7"/>
  </sheets>
  <calcPr calcId="162913"/>
</workbook>
</file>

<file path=xl/calcChain.xml><?xml version="1.0" encoding="utf-8"?>
<calcChain xmlns="http://schemas.openxmlformats.org/spreadsheetml/2006/main">
  <c r="M3" i="1" l="1"/>
  <c r="M2" i="1"/>
  <c r="M4" i="1" s="1"/>
  <c r="I17" i="1" l="1"/>
  <c r="I18" i="1" s="1"/>
  <c r="G17" i="1"/>
  <c r="G18" i="1" s="1"/>
  <c r="F17" i="1"/>
  <c r="F18" i="1" s="1"/>
  <c r="E17" i="1"/>
  <c r="E18" i="1" s="1"/>
  <c r="H17" i="1"/>
  <c r="H18" i="1" s="1"/>
  <c r="D17" i="1"/>
  <c r="D18" i="1" s="1"/>
  <c r="J5" i="1"/>
  <c r="J4" i="1"/>
  <c r="J15" i="1"/>
  <c r="J14" i="1"/>
  <c r="J16" i="1"/>
  <c r="J13" i="1"/>
  <c r="J12" i="1"/>
  <c r="J11" i="1"/>
  <c r="J10" i="1"/>
  <c r="J9" i="1"/>
  <c r="J8" i="1"/>
  <c r="J7" i="1"/>
  <c r="J6" i="1"/>
  <c r="J3" i="1"/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<sst xmlns="http://schemas.openxmlformats.org/spreadsheetml/2006/main" count="214" uniqueCount="30">
  <si>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</si>
  <si>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</si>
  <si>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</si>
  <si>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</si>
  <si>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</si>
  <si>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</si>
  <si>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</si>
  <si>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</si>
  <si>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</si>
  <si>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</si>
  <si>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</si>
  <si>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</si>
  <si>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</si>
  <si>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</si>
  <si>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</si>
  <si>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</si>
  <si>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</si>
  <si>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</si>
  <si>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</si>
  <si>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</si>
  <si>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○</t>
    <phoneticPr fontId="1"/>
  </si>
  <si>
    <t>○</t>
    <phoneticPr fontId="1"/>
  </si>
  <si>
    <t>×</t>
    <phoneticPr fontId="1"/>
  </si>
  <si>
    <t>×</t>
    <phoneticPr fontId="1"/>
  </si>
  <si>
    <t>×</t>
    <phoneticPr fontId="1"/>
  </si>
  <si>
    <t>「○」回数</t>
    <rPh sb="3" eb="5">
      <t>カイスウ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</si>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</sst>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4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3">
    <dxf>
      <font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D3" sqref="D3:I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14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>
        <f>SUM(C3:C16)</f>
        <v>42</v>
      </c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 t="s">
        <v>7</v>
      </c>
      <c r="E3" s="10" t="s">
        <v>7</v>
      </c>
      <c r="F3" s="10" t="s">
        <v>7</v>
      </c>
      <c r="G3" s="10" t="s">
        <v>8</v>
      </c>
      <c r="H3" s="10" t="s">
        <v>8</v>
      </c>
      <c r="I3" s="10" t="s">
        <v>8</v>
      </c>
      <c r="J3" s="11" t="str">
        <f>IF(COUNTIF(D3:I3,"○")=C3,"決定",COUNTIF(D3:I3,"○")-C3)</f>
        <v>決定</v>
      </c>
      <c r="L3" s="7" t="s">
        <v>16</v>
      </c>
      <c r="M3" s="11">
        <f>COUNTA(D2:I2)</f>
        <v>6</v>
      </c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 t="s">
        <v>7</v>
      </c>
      <c r="E4" s="10" t="s">
        <v>28</v>
      </c>
      <c r="F4" s="10" t="s">
        <v>8</v>
      </c>
      <c r="G4" s="10" t="s">
        <v>7</v>
      </c>
      <c r="H4" s="10" t="s">
        <v>8</v>
      </c>
      <c r="I4" s="10" t="s">
        <v>7</v>
      </c>
      <c r="J4" s="11" t="str">
        <f t="shared" ref="J4:J16" si="1">IF(COUNTIF(D4:I4,"○")=C4,"決定",COUNTIF(D4:I4,"○")-C4)</f>
        <v>決定</v>
      </c>
      <c r="L4" s="7" t="s">
        <v>17</v>
      </c>
      <c r="M4" s="11">
        <f>M2/M3</f>
        <v>7</v>
      </c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 t="s">
        <v>8</v>
      </c>
      <c r="E5" s="10" t="s">
        <v>7</v>
      </c>
      <c r="F5" s="10" t="s">
        <v>7</v>
      </c>
      <c r="G5" s="10" t="s">
        <v>7</v>
      </c>
      <c r="H5" s="10" t="s">
        <v>8</v>
      </c>
      <c r="I5" s="10" t="s">
        <v>8</v>
      </c>
      <c r="J5" s="11" t="str">
        <f t="shared" si="1"/>
        <v>決定</v>
      </c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 t="s">
        <v>8</v>
      </c>
      <c r="E6" s="10" t="s">
        <v>7</v>
      </c>
      <c r="F6" s="10" t="s">
        <v>8</v>
      </c>
      <c r="G6" s="10" t="s">
        <v>8</v>
      </c>
      <c r="H6" s="10" t="s">
        <v>7</v>
      </c>
      <c r="I6" s="10" t="s">
        <v>7</v>
      </c>
      <c r="J6" s="11" t="str">
        <f t="shared" si="1"/>
        <v>決定</v>
      </c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 t="s">
        <v>8</v>
      </c>
      <c r="E7" s="10" t="s">
        <v>7</v>
      </c>
      <c r="F7" s="10" t="s">
        <v>7</v>
      </c>
      <c r="G7" s="10" t="s">
        <v>8</v>
      </c>
      <c r="H7" s="10" t="s">
        <v>8</v>
      </c>
      <c r="I7" s="10" t="s">
        <v>7</v>
      </c>
      <c r="J7" s="11" t="str">
        <f t="shared" si="1"/>
        <v>決定</v>
      </c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 t="s">
        <v>7</v>
      </c>
      <c r="E8" s="10" t="s">
        <v>8</v>
      </c>
      <c r="F8" s="10" t="s">
        <v>8</v>
      </c>
      <c r="G8" s="10" t="s">
        <v>7</v>
      </c>
      <c r="H8" s="10" t="s">
        <v>7</v>
      </c>
      <c r="I8" s="10" t="s">
        <v>26</v>
      </c>
      <c r="J8" s="11" t="str">
        <f t="shared" si="1"/>
        <v>決定</v>
      </c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 t="s">
        <v>7</v>
      </c>
      <c r="E9" s="10" t="s">
        <v>26</v>
      </c>
      <c r="F9" s="10" t="s">
        <v>7</v>
      </c>
      <c r="G9" s="10" t="s">
        <v>28</v>
      </c>
      <c r="H9" s="10" t="s">
        <v>7</v>
      </c>
      <c r="I9" s="10" t="s">
        <v>8</v>
      </c>
      <c r="J9" s="11" t="str">
        <f t="shared" si="1"/>
        <v>決定</v>
      </c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 t="s">
        <v>8</v>
      </c>
      <c r="E10" s="10" t="s">
        <v>7</v>
      </c>
      <c r="F10" s="10" t="s">
        <v>8</v>
      </c>
      <c r="G10" s="10" t="s">
        <v>8</v>
      </c>
      <c r="H10" s="10" t="s">
        <v>7</v>
      </c>
      <c r="I10" s="10" t="s">
        <v>7</v>
      </c>
      <c r="J10" s="11" t="str">
        <f t="shared" si="1"/>
        <v>決定</v>
      </c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 t="s">
        <v>8</v>
      </c>
      <c r="E11" s="10" t="s">
        <v>8</v>
      </c>
      <c r="F11" s="10" t="s">
        <v>7</v>
      </c>
      <c r="G11" s="10" t="s">
        <v>7</v>
      </c>
      <c r="H11" s="10" t="s">
        <v>8</v>
      </c>
      <c r="I11" s="10" t="s">
        <v>7</v>
      </c>
      <c r="J11" s="11" t="str">
        <f t="shared" si="1"/>
        <v>決定</v>
      </c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 t="s">
        <v>7</v>
      </c>
      <c r="E12" s="10" t="s">
        <v>7</v>
      </c>
      <c r="F12" s="10" t="s">
        <v>8</v>
      </c>
      <c r="G12" s="10" t="s">
        <v>8</v>
      </c>
      <c r="H12" s="10" t="s">
        <v>8</v>
      </c>
      <c r="I12" s="10" t="s">
        <v>7</v>
      </c>
      <c r="J12" s="11" t="str">
        <f t="shared" si="1"/>
        <v>決定</v>
      </c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 t="s">
        <v>8</v>
      </c>
      <c r="E13" s="10" t="s">
        <v>29</v>
      </c>
      <c r="F13" s="10" t="s">
        <v>8</v>
      </c>
      <c r="G13" s="10" t="s">
        <v>7</v>
      </c>
      <c r="H13" s="10" t="s">
        <v>7</v>
      </c>
      <c r="I13" s="10" t="s">
        <v>7</v>
      </c>
      <c r="J13" s="11" t="str">
        <f t="shared" si="1"/>
        <v>決定</v>
      </c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 t="s">
        <v>7</v>
      </c>
      <c r="E14" s="10" t="s">
        <v>8</v>
      </c>
      <c r="F14" s="10" t="s">
        <v>7</v>
      </c>
      <c r="G14" s="10" t="s">
        <v>8</v>
      </c>
      <c r="H14" s="10" t="s">
        <v>7</v>
      </c>
      <c r="I14" s="10" t="s">
        <v>8</v>
      </c>
      <c r="J14" s="11" t="str">
        <f t="shared" si="1"/>
        <v>決定</v>
      </c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 t="s">
        <v>7</v>
      </c>
      <c r="E15" s="10" t="s">
        <v>8</v>
      </c>
      <c r="F15" s="10" t="s">
        <v>7</v>
      </c>
      <c r="G15" s="10" t="s">
        <v>7</v>
      </c>
      <c r="H15" s="10" t="s">
        <v>8</v>
      </c>
      <c r="I15" s="10" t="s">
        <v>27</v>
      </c>
      <c r="J15" s="11" t="str">
        <f t="shared" si="1"/>
        <v>決定</v>
      </c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 t="s">
        <v>8</v>
      </c>
      <c r="E16" s="10" t="s">
        <v>7</v>
      </c>
      <c r="F16" s="10" t="s">
        <v>8</v>
      </c>
      <c r="G16" s="10" t="s">
        <v>7</v>
      </c>
      <c r="H16" s="10" t="s">
        <v>7</v>
      </c>
      <c r="I16" s="10" t="s">
        <v>8</v>
      </c>
      <c r="J16" s="11" t="str">
        <f t="shared" si="1"/>
        <v>決定</v>
      </c>
    </row>
    <row r="17" spans="3:9" x14ac:dyDescent="0.15">
      <c r="C17" s="12" t="s">
        <v>25</v>
      </c>
      <c r="D17" s="11">
        <f>COUNTIF(D3:D16,"○")</f>
        <v>7</v>
      </c>
      <c r="E17" s="11">
        <f t="shared" ref="E17:I17" si="2">COUNTIF(E3:E16,"○")</f>
        <v>7</v>
      </c>
      <c r="F17" s="11">
        <f t="shared" si="2"/>
        <v>7</v>
      </c>
      <c r="G17" s="11">
        <f t="shared" si="2"/>
        <v>7</v>
      </c>
      <c r="H17" s="11">
        <f t="shared" si="2"/>
        <v>7</v>
      </c>
      <c r="I17" s="11">
        <f t="shared" si="2"/>
        <v>7</v>
      </c>
    </row>
    <row r="18" spans="3:9" x14ac:dyDescent="0.15">
      <c r="C18" s="12" t="s">
        <v>19</v>
      </c>
      <c r="D18" s="11">
        <f>D17-$M$4</f>
        <v>0</v>
      </c>
      <c r="E18" s="11">
        <f t="shared" ref="E18:I18" si="3">E17-$M$4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</row>
  </sheetData>
  <phoneticPr fontId="1"/>
  <conditionalFormatting sqref="A3:I16">
    <cfRule type="expression" dxfId="1" priority="2">
      <formula>$J3="決定"</formula>
    </cfRule>
  </conditionalFormatting>
  <conditionalFormatting sqref="D2:I16">
    <cfRule type="expression" dxfId="0" priority="1">
      <formula>D$18&lt;=0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23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24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22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20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転記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2015-10-07T13:15:37Z</dcterms:modified>
</cp:coreProperties>
</file>