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15" windowWidth="20460" windowHeight="8280"/>
  </bookViews>
  <sheets>
    <sheet name="前" sheetId="6" r:id="rId1"/>
    <sheet name="後" sheetId="4" r:id="rId2"/>
  </sheets>
  <calcPr calcId="162913"/>
</workbook>
</file>

<file path=xl/calcChain.xml><?xml version="1.0" encoding="utf-8"?>
<calcChain xmlns="http://schemas.openxmlformats.org/spreadsheetml/2006/main">
  <c r="E13" i="6" l="1"/>
  <c r="E12" i="6"/>
  <c r="E12" i="4" l="1"/>
  <c r="E14" i="4" s="1"/>
  <c r="E15" i="4" s="1"/>
  <c r="E13" i="4"/>
</calcChain>
</file>

<file path=xl/sharedStrings.xml><?xml version="1.0" encoding="utf-8"?>
<sst xmlns="http://schemas.openxmlformats.org/spreadsheetml/2006/main" count="52" uniqueCount="21">
  <si>
    <t>（株）評論スポーツ</t>
    <rPh sb="1" eb="2">
      <t>カブ</t>
    </rPh>
    <rPh sb="3" eb="5">
      <t>ヒョウロン</t>
    </rPh>
    <phoneticPr fontId="1"/>
  </si>
  <si>
    <t>商品名</t>
    <rPh sb="0" eb="3">
      <t>ショウヒンメイ</t>
    </rPh>
    <phoneticPr fontId="1"/>
  </si>
  <si>
    <t>割引率</t>
    <rPh sb="0" eb="2">
      <t>ワリビキ</t>
    </rPh>
    <rPh sb="2" eb="3">
      <t>リツ</t>
    </rPh>
    <phoneticPr fontId="1"/>
  </si>
  <si>
    <t>数量</t>
    <rPh sb="0" eb="2">
      <t>スウリョウ</t>
    </rPh>
    <phoneticPr fontId="1"/>
  </si>
  <si>
    <t>No</t>
    <phoneticPr fontId="1"/>
  </si>
  <si>
    <t>サイズ</t>
    <phoneticPr fontId="1"/>
  </si>
  <si>
    <t>M</t>
    <phoneticPr fontId="1"/>
  </si>
  <si>
    <t>ウォーマー（上・下）</t>
    <rPh sb="6" eb="7">
      <t>ジョウ</t>
    </rPh>
    <rPh sb="8" eb="9">
      <t>ゲ</t>
    </rPh>
    <phoneticPr fontId="1"/>
  </si>
  <si>
    <t>L</t>
    <phoneticPr fontId="1"/>
  </si>
  <si>
    <t>ソックス（赤）</t>
    <rPh sb="5" eb="6">
      <t>アカ</t>
    </rPh>
    <phoneticPr fontId="1"/>
  </si>
  <si>
    <t>ソックス（白）</t>
    <rPh sb="5" eb="6">
      <t>シロ</t>
    </rPh>
    <phoneticPr fontId="1"/>
  </si>
  <si>
    <t>26-28</t>
    <phoneticPr fontId="1"/>
  </si>
  <si>
    <t>ご請求書</t>
    <rPh sb="1" eb="4">
      <t>セイキュウショ</t>
    </rPh>
    <phoneticPr fontId="1"/>
  </si>
  <si>
    <t>技評学園サッカー部　様</t>
    <rPh sb="0" eb="1">
      <t>ワザ</t>
    </rPh>
    <rPh sb="1" eb="2">
      <t>ヒョウ</t>
    </rPh>
    <rPh sb="2" eb="4">
      <t>ガクエン</t>
    </rPh>
    <rPh sb="8" eb="9">
      <t>ブ</t>
    </rPh>
    <rPh sb="10" eb="11">
      <t>サマ</t>
    </rPh>
    <phoneticPr fontId="1"/>
  </si>
  <si>
    <t>半袖ポロシャツ</t>
    <rPh sb="0" eb="2">
      <t>ハンソデ</t>
    </rPh>
    <phoneticPr fontId="1"/>
  </si>
  <si>
    <t>ネーム</t>
    <phoneticPr fontId="1"/>
  </si>
  <si>
    <t>本体価格</t>
    <rPh sb="0" eb="2">
      <t>ホンタイ</t>
    </rPh>
    <rPh sb="2" eb="4">
      <t>カカク</t>
    </rPh>
    <phoneticPr fontId="1"/>
  </si>
  <si>
    <t>税込合計金額</t>
    <rPh sb="0" eb="2">
      <t>ゼイコミ</t>
    </rPh>
    <phoneticPr fontId="1"/>
  </si>
  <si>
    <t>(内・消費税)</t>
    <rPh sb="1" eb="2">
      <t>ウチ</t>
    </rPh>
    <rPh sb="3" eb="6">
      <t>ショウヒゼイ</t>
    </rPh>
    <phoneticPr fontId="1"/>
  </si>
  <si>
    <t>ポイント対象金額(10円単位切り上げ）</t>
    <rPh sb="4" eb="6">
      <t>タイショウ</t>
    </rPh>
    <rPh sb="6" eb="8">
      <t>キンガク</t>
    </rPh>
    <rPh sb="11" eb="12">
      <t>エン</t>
    </rPh>
    <rPh sb="12" eb="14">
      <t>タンイ</t>
    </rPh>
    <rPh sb="14" eb="15">
      <t>キ</t>
    </rPh>
    <rPh sb="16" eb="17">
      <t>ア</t>
    </rPh>
    <phoneticPr fontId="1"/>
  </si>
  <si>
    <t>今回ポイント数（1000円で1ポイント）</t>
    <rPh sb="0" eb="2">
      <t>コンカイ</t>
    </rPh>
    <rPh sb="6" eb="7">
      <t>スウ</t>
    </rPh>
    <rPh sb="12" eb="13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</si>
</sst>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4" fontId="7" fillId="0" borderId="0" xfId="0" applyNumberFormat="1" applyFont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9" fontId="2" fillId="0" borderId="1" xfId="2" applyFont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5" xfId="0" applyFont="1" applyFill="1" applyBorder="1" applyAlignment="1">
      <alignment horizontal="center" vertical="center"/>
    </xf>
    <xf numFmtId="9" fontId="2" fillId="0" borderId="6" xfId="2" applyFont="1" applyBorder="1">
      <alignment vertical="center"/>
    </xf>
    <xf numFmtId="9" fontId="2" fillId="0" borderId="7" xfId="2" applyFont="1" applyBorder="1">
      <alignment vertical="center"/>
    </xf>
    <xf numFmtId="0" fontId="2" fillId="0" borderId="6" xfId="0" applyFont="1" applyBorder="1">
      <alignment vertical="center"/>
    </xf>
    <xf numFmtId="38" fontId="3" fillId="0" borderId="6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7" xfId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6" fillId="0" borderId="0" xfId="0" applyFont="1" applyAlignment="1">
      <alignment vertical="center"/>
    </xf>
    <xf numFmtId="38" fontId="5" fillId="0" borderId="1" xfId="1" applyFont="1" applyFill="1" applyBorder="1" applyAlignment="1">
      <alignment vertical="center"/>
    </xf>
    <xf numFmtId="1" fontId="2" fillId="0" borderId="4" xfId="0" applyNumberFormat="1" applyFont="1" applyFill="1" applyBorder="1" applyAlignment="1">
      <alignment vertical="center"/>
    </xf>
    <xf numFmtId="38" fontId="2" fillId="0" borderId="1" xfId="1" applyFont="1" applyFill="1" applyBorder="1">
      <alignment vertical="center"/>
    </xf>
    <xf numFmtId="9" fontId="2" fillId="0" borderId="1" xfId="2" applyFont="1" applyFill="1" applyBorder="1">
      <alignment vertical="center"/>
    </xf>
    <xf numFmtId="38" fontId="5" fillId="3" borderId="1" xfId="1" applyFont="1" applyFill="1" applyBorder="1" applyAlignment="1">
      <alignment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4" zoomScaleNormal="100" workbookViewId="0">
      <selection activeCell="E14" sqref="E14"/>
    </sheetView>
  </sheetViews>
  <sheetFormatPr defaultRowHeight="14.25" x14ac:dyDescent="0.15"/>
  <cols>
    <col min="1" max="1" width="6.125" style="1" customWidth="1"/>
    <col min="2" max="2" width="16.375" style="1" customWidth="1"/>
    <col min="3" max="3" width="7" style="1" bestFit="1" customWidth="1"/>
    <col min="4" max="4" width="12" style="1" customWidth="1"/>
    <col min="5" max="6" width="11.375" style="1" customWidth="1"/>
    <col min="7" max="16384" width="9" style="1"/>
  </cols>
  <sheetData>
    <row r="1" spans="1:6" x14ac:dyDescent="0.15">
      <c r="A1" s="5" t="s">
        <v>12</v>
      </c>
      <c r="B1" s="3"/>
      <c r="C1" s="3"/>
      <c r="D1" s="3"/>
      <c r="E1" s="7">
        <v>42309</v>
      </c>
      <c r="F1" s="3"/>
    </row>
    <row r="2" spans="1:6" x14ac:dyDescent="0.15">
      <c r="A2" s="24" t="s">
        <v>13</v>
      </c>
      <c r="E2" s="6" t="s">
        <v>0</v>
      </c>
      <c r="F2" s="3"/>
    </row>
    <row r="3" spans="1:6" ht="6.75" customHeight="1" x14ac:dyDescent="0.15">
      <c r="C3" s="4"/>
      <c r="E3" s="2"/>
      <c r="F3" s="2"/>
    </row>
    <row r="4" spans="1:6" x14ac:dyDescent="0.15">
      <c r="A4" s="21" t="s">
        <v>4</v>
      </c>
      <c r="B4" s="11" t="s">
        <v>1</v>
      </c>
      <c r="C4" s="11" t="s">
        <v>5</v>
      </c>
      <c r="D4" s="11" t="s">
        <v>16</v>
      </c>
      <c r="E4" s="11" t="s">
        <v>3</v>
      </c>
      <c r="F4" s="11" t="s">
        <v>2</v>
      </c>
    </row>
    <row r="5" spans="1:6" x14ac:dyDescent="0.15">
      <c r="A5" s="22">
        <v>1</v>
      </c>
      <c r="B5" s="14" t="s">
        <v>7</v>
      </c>
      <c r="C5" s="19" t="s">
        <v>6</v>
      </c>
      <c r="D5" s="15">
        <v>15800</v>
      </c>
      <c r="E5" s="14">
        <v>30</v>
      </c>
      <c r="F5" s="12">
        <v>0.15</v>
      </c>
    </row>
    <row r="6" spans="1:6" x14ac:dyDescent="0.15">
      <c r="A6" s="22">
        <v>2</v>
      </c>
      <c r="B6" s="14" t="s">
        <v>7</v>
      </c>
      <c r="C6" s="19" t="s">
        <v>8</v>
      </c>
      <c r="D6" s="15">
        <v>15800</v>
      </c>
      <c r="E6" s="14">
        <v>15</v>
      </c>
      <c r="F6" s="12">
        <v>0.15</v>
      </c>
    </row>
    <row r="7" spans="1:6" x14ac:dyDescent="0.15">
      <c r="A7" s="22">
        <v>3</v>
      </c>
      <c r="B7" s="14" t="s">
        <v>9</v>
      </c>
      <c r="C7" s="19" t="s">
        <v>11</v>
      </c>
      <c r="D7" s="15">
        <v>1600</v>
      </c>
      <c r="E7" s="15">
        <v>42</v>
      </c>
      <c r="F7" s="12">
        <v>0.05</v>
      </c>
    </row>
    <row r="8" spans="1:6" x14ac:dyDescent="0.15">
      <c r="A8" s="22">
        <v>4</v>
      </c>
      <c r="B8" s="14" t="s">
        <v>10</v>
      </c>
      <c r="C8" s="19" t="s">
        <v>11</v>
      </c>
      <c r="D8" s="15">
        <v>1600</v>
      </c>
      <c r="E8" s="15">
        <v>28</v>
      </c>
      <c r="F8" s="12">
        <v>0.05</v>
      </c>
    </row>
    <row r="9" spans="1:6" x14ac:dyDescent="0.15">
      <c r="A9" s="22">
        <v>5</v>
      </c>
      <c r="B9" s="14" t="s">
        <v>14</v>
      </c>
      <c r="C9" s="19" t="s">
        <v>6</v>
      </c>
      <c r="D9" s="16">
        <v>7800</v>
      </c>
      <c r="E9" s="16">
        <v>12</v>
      </c>
      <c r="F9" s="12">
        <v>0.08</v>
      </c>
    </row>
    <row r="10" spans="1:6" x14ac:dyDescent="0.15">
      <c r="A10" s="22">
        <v>6</v>
      </c>
      <c r="B10" s="14" t="s">
        <v>14</v>
      </c>
      <c r="C10" s="19" t="s">
        <v>8</v>
      </c>
      <c r="D10" s="16">
        <v>7800</v>
      </c>
      <c r="E10" s="16">
        <v>25</v>
      </c>
      <c r="F10" s="12">
        <v>0.08</v>
      </c>
    </row>
    <row r="11" spans="1:6" x14ac:dyDescent="0.15">
      <c r="A11" s="23">
        <v>7</v>
      </c>
      <c r="B11" s="20" t="s">
        <v>15</v>
      </c>
      <c r="C11" s="20"/>
      <c r="D11" s="18">
        <v>300</v>
      </c>
      <c r="E11" s="17">
        <v>82</v>
      </c>
      <c r="F11" s="13">
        <v>0.5</v>
      </c>
    </row>
    <row r="12" spans="1:6" x14ac:dyDescent="0.15">
      <c r="A12" s="10" t="s">
        <v>17</v>
      </c>
      <c r="B12" s="10"/>
      <c r="C12" s="10"/>
      <c r="D12" s="8"/>
      <c r="E12" s="25">
        <f>SUMPRODUCT(D5:D11,E5:E11,1-F5:F11)*(1+D13)</f>
        <v>1067646.96</v>
      </c>
      <c r="F12" s="26"/>
    </row>
    <row r="13" spans="1:6" x14ac:dyDescent="0.15">
      <c r="A13" s="30" t="s">
        <v>18</v>
      </c>
      <c r="B13" s="31"/>
      <c r="C13" s="32"/>
      <c r="D13" s="9">
        <v>0.08</v>
      </c>
      <c r="E13" s="27">
        <f>SUMPRODUCT(D5:D11,E5:E11,1-F5:F11)*D13</f>
        <v>79084.960000000006</v>
      </c>
      <c r="F13" s="28"/>
    </row>
    <row r="14" spans="1:6" x14ac:dyDescent="0.15">
      <c r="A14" s="10" t="s">
        <v>19</v>
      </c>
      <c r="B14" s="10"/>
      <c r="C14" s="10"/>
      <c r="D14" s="8"/>
      <c r="E14" s="29"/>
      <c r="F14" s="26"/>
    </row>
    <row r="15" spans="1:6" x14ac:dyDescent="0.15">
      <c r="A15" s="10" t="s">
        <v>20</v>
      </c>
      <c r="B15" s="10"/>
      <c r="C15" s="10"/>
      <c r="D15" s="8"/>
      <c r="E15" s="29"/>
      <c r="F15" s="26"/>
    </row>
  </sheetData>
  <mergeCells count="1">
    <mergeCell ref="A13:C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4" zoomScaleNormal="100" workbookViewId="0">
      <selection activeCell="E14" sqref="E14"/>
    </sheetView>
  </sheetViews>
  <sheetFormatPr defaultRowHeight="14.25" x14ac:dyDescent="0.15"/>
  <cols>
    <col min="1" max="1" width="6.125" style="1" customWidth="1"/>
    <col min="2" max="2" width="16.375" style="1" customWidth="1"/>
    <col min="3" max="3" width="7" style="1" bestFit="1" customWidth="1"/>
    <col min="4" max="4" width="12" style="1" customWidth="1"/>
    <col min="5" max="6" width="11.375" style="1" customWidth="1"/>
    <col min="7" max="16384" width="9" style="1"/>
  </cols>
  <sheetData>
    <row r="1" spans="1:6" x14ac:dyDescent="0.15">
      <c r="A1" s="5" t="s">
        <v>12</v>
      </c>
      <c r="B1" s="3"/>
      <c r="C1" s="3"/>
      <c r="D1" s="3"/>
      <c r="E1" s="7">
        <v>42309</v>
      </c>
      <c r="F1" s="3"/>
    </row>
    <row r="2" spans="1:6" x14ac:dyDescent="0.15">
      <c r="A2" s="24" t="s">
        <v>13</v>
      </c>
      <c r="E2" s="6" t="s">
        <v>0</v>
      </c>
      <c r="F2" s="3"/>
    </row>
    <row r="3" spans="1:6" ht="6.75" customHeight="1" x14ac:dyDescent="0.15">
      <c r="C3" s="4"/>
      <c r="E3" s="2"/>
      <c r="F3" s="2"/>
    </row>
    <row r="4" spans="1:6" x14ac:dyDescent="0.15">
      <c r="A4" s="21" t="s">
        <v>4</v>
      </c>
      <c r="B4" s="11" t="s">
        <v>1</v>
      </c>
      <c r="C4" s="11" t="s">
        <v>5</v>
      </c>
      <c r="D4" s="11" t="s">
        <v>16</v>
      </c>
      <c r="E4" s="11" t="s">
        <v>3</v>
      </c>
      <c r="F4" s="11" t="s">
        <v>2</v>
      </c>
    </row>
    <row r="5" spans="1:6" x14ac:dyDescent="0.15">
      <c r="A5" s="22">
        <v>1</v>
      </c>
      <c r="B5" s="14" t="s">
        <v>7</v>
      </c>
      <c r="C5" s="19" t="s">
        <v>6</v>
      </c>
      <c r="D5" s="15">
        <v>15800</v>
      </c>
      <c r="E5" s="14">
        <v>30</v>
      </c>
      <c r="F5" s="12">
        <v>0.15</v>
      </c>
    </row>
    <row r="6" spans="1:6" x14ac:dyDescent="0.15">
      <c r="A6" s="22">
        <v>2</v>
      </c>
      <c r="B6" s="14" t="s">
        <v>7</v>
      </c>
      <c r="C6" s="19" t="s">
        <v>8</v>
      </c>
      <c r="D6" s="15">
        <v>15800</v>
      </c>
      <c r="E6" s="14">
        <v>15</v>
      </c>
      <c r="F6" s="12">
        <v>0.15</v>
      </c>
    </row>
    <row r="7" spans="1:6" x14ac:dyDescent="0.15">
      <c r="A7" s="22">
        <v>3</v>
      </c>
      <c r="B7" s="14" t="s">
        <v>9</v>
      </c>
      <c r="C7" s="19" t="s">
        <v>11</v>
      </c>
      <c r="D7" s="15">
        <v>1600</v>
      </c>
      <c r="E7" s="15">
        <v>42</v>
      </c>
      <c r="F7" s="12">
        <v>0.05</v>
      </c>
    </row>
    <row r="8" spans="1:6" x14ac:dyDescent="0.15">
      <c r="A8" s="22">
        <v>4</v>
      </c>
      <c r="B8" s="14" t="s">
        <v>10</v>
      </c>
      <c r="C8" s="19" t="s">
        <v>11</v>
      </c>
      <c r="D8" s="15">
        <v>1600</v>
      </c>
      <c r="E8" s="15">
        <v>28</v>
      </c>
      <c r="F8" s="12">
        <v>0.05</v>
      </c>
    </row>
    <row r="9" spans="1:6" x14ac:dyDescent="0.15">
      <c r="A9" s="22">
        <v>5</v>
      </c>
      <c r="B9" s="14" t="s">
        <v>14</v>
      </c>
      <c r="C9" s="19" t="s">
        <v>6</v>
      </c>
      <c r="D9" s="16">
        <v>7800</v>
      </c>
      <c r="E9" s="16">
        <v>12</v>
      </c>
      <c r="F9" s="12">
        <v>0.08</v>
      </c>
    </row>
    <row r="10" spans="1:6" x14ac:dyDescent="0.15">
      <c r="A10" s="22">
        <v>6</v>
      </c>
      <c r="B10" s="14" t="s">
        <v>14</v>
      </c>
      <c r="C10" s="19" t="s">
        <v>8</v>
      </c>
      <c r="D10" s="16">
        <v>7800</v>
      </c>
      <c r="E10" s="16">
        <v>25</v>
      </c>
      <c r="F10" s="12">
        <v>0.08</v>
      </c>
    </row>
    <row r="11" spans="1:6" x14ac:dyDescent="0.15">
      <c r="A11" s="23">
        <v>7</v>
      </c>
      <c r="B11" s="20" t="s">
        <v>15</v>
      </c>
      <c r="C11" s="20"/>
      <c r="D11" s="18">
        <v>300</v>
      </c>
      <c r="E11" s="17">
        <v>82</v>
      </c>
      <c r="F11" s="13">
        <v>0.5</v>
      </c>
    </row>
    <row r="12" spans="1:6" x14ac:dyDescent="0.15">
      <c r="A12" s="10" t="s">
        <v>17</v>
      </c>
      <c r="B12" s="10"/>
      <c r="C12" s="10"/>
      <c r="D12" s="8"/>
      <c r="E12" s="25">
        <f>SUMPRODUCT(D5:D11,E5:E11,1-F5:F11)*(1+D13)</f>
        <v>1067646.96</v>
      </c>
      <c r="F12" s="26"/>
    </row>
    <row r="13" spans="1:6" x14ac:dyDescent="0.15">
      <c r="A13" s="30" t="s">
        <v>18</v>
      </c>
      <c r="B13" s="31"/>
      <c r="C13" s="32"/>
      <c r="D13" s="9">
        <v>0.08</v>
      </c>
      <c r="E13" s="27">
        <f>SUMPRODUCT(D5:D11,E5:E11,1-F5:F11)*D13</f>
        <v>79084.960000000006</v>
      </c>
      <c r="F13" s="28"/>
    </row>
    <row r="14" spans="1:6" x14ac:dyDescent="0.15">
      <c r="A14" s="10" t="s">
        <v>19</v>
      </c>
      <c r="B14" s="10"/>
      <c r="C14" s="10"/>
      <c r="D14" s="8"/>
      <c r="E14" s="29">
        <f>ROUNDUP(E12,-1)</f>
        <v>1067650</v>
      </c>
      <c r="F14" s="26"/>
    </row>
    <row r="15" spans="1:6" x14ac:dyDescent="0.15">
      <c r="A15" s="10" t="s">
        <v>20</v>
      </c>
      <c r="B15" s="10"/>
      <c r="C15" s="10"/>
      <c r="D15" s="8"/>
      <c r="E15" s="29">
        <f>ROUNDDOWN(E14,-3)/1000</f>
        <v>1067</v>
      </c>
      <c r="F15" s="26"/>
    </row>
  </sheetData>
  <mergeCells count="1">
    <mergeCell ref="A13:C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2015-09-29T14:55:09Z</dcterms:modified>
</cp:coreProperties>
</file>