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3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1" i="3" l="1"/>
  <c r="B20" i="3"/>
  <c r="B19" i="3"/>
  <c r="B18" i="3"/>
  <c r="B17" i="3"/>
  <c r="B16" i="3"/>
  <c r="B15" i="3"/>
  <c r="B14" i="3"/>
  <c r="B13" i="3"/>
  <c r="B12" i="3"/>
  <c r="B11" i="3"/>
  <c r="B10" i="3"/>
  <c r="E9" i="3"/>
  <c r="D6" i="1"/>
  <c r="C10" i="1" s="1"/>
  <c r="E9" i="1"/>
  <c r="B10" i="1"/>
  <c r="B11" i="1"/>
  <c r="B12" i="1"/>
  <c r="B13" i="1"/>
  <c r="B14" i="1"/>
  <c r="B15" i="1"/>
  <c r="B16" i="1"/>
  <c r="B17" i="1"/>
  <c r="B18" i="1"/>
  <c r="B19" i="1"/>
  <c r="B20" i="1"/>
  <c r="B21" i="1"/>
  <c r="C10" i="3"/>
  <c r="D10" i="3" s="1"/>
  <c r="E10" i="3" s="1"/>
  <c r="C11" i="3" l="1"/>
  <c r="D11" i="3" s="1"/>
  <c r="E11" i="3" s="1"/>
  <c r="D10" i="1"/>
  <c r="E10" i="1" s="1"/>
  <c r="C12" i="3" l="1"/>
  <c r="D12" i="3" s="1"/>
  <c r="E12" i="3" s="1"/>
  <c r="C11" i="1"/>
  <c r="D11" i="1" s="1"/>
  <c r="E11" i="1" s="1"/>
  <c r="C12" i="1" l="1"/>
  <c r="D12" i="1" s="1"/>
  <c r="E12" i="1" s="1"/>
  <c r="C13" i="3"/>
  <c r="D13" i="3" s="1"/>
  <c r="E13" i="3" s="1"/>
  <c r="C14" i="3" l="1"/>
  <c r="D14" i="3" s="1"/>
  <c r="E14" i="3" s="1"/>
  <c r="C13" i="1"/>
  <c r="D13" i="1" s="1"/>
  <c r="E13" i="1" s="1"/>
  <c r="C14" i="1" l="1"/>
  <c r="D14" i="1" s="1"/>
  <c r="E14" i="1" s="1"/>
  <c r="C15" i="3"/>
  <c r="D15" i="3" s="1"/>
  <c r="E15" i="3" s="1"/>
  <c r="C16" i="3" l="1"/>
  <c r="D16" i="3" s="1"/>
  <c r="E16" i="3" s="1"/>
  <c r="C15" i="1"/>
  <c r="D15" i="1" s="1"/>
  <c r="E15" i="1" s="1"/>
  <c r="C16" i="1" l="1"/>
  <c r="D16" i="1" s="1"/>
  <c r="E16" i="1" s="1"/>
  <c r="C17" i="3"/>
  <c r="D17" i="3" s="1"/>
  <c r="E17" i="3" s="1"/>
  <c r="C18" i="3" l="1"/>
  <c r="D18" i="3" s="1"/>
  <c r="E18" i="3" s="1"/>
  <c r="C17" i="1"/>
  <c r="D17" i="1" s="1"/>
  <c r="E17" i="1" s="1"/>
  <c r="C18" i="1" l="1"/>
  <c r="D18" i="1" s="1"/>
  <c r="E18" i="1" s="1"/>
  <c r="C19" i="3"/>
  <c r="D19" i="3" s="1"/>
  <c r="E19" i="3" s="1"/>
  <c r="C20" i="3" l="1"/>
  <c r="D20" i="3" s="1"/>
  <c r="E20" i="3" s="1"/>
  <c r="C19" i="1"/>
  <c r="D19" i="1" s="1"/>
  <c r="E19" i="1" s="1"/>
  <c r="C21" i="3" l="1"/>
  <c r="D21" i="3" s="1"/>
  <c r="E21" i="3" s="1"/>
  <c r="C20" i="1"/>
  <c r="D20" i="1" s="1"/>
  <c r="E20" i="1" s="1"/>
  <c r="C21" i="1" l="1"/>
  <c r="D21" i="1" s="1"/>
  <c r="E21" i="1" s="1"/>
</calcChain>
</file>

<file path=xl/sharedStrings.xml><?xml version="1.0" encoding="utf-8"?>
<sst xmlns="http://schemas.openxmlformats.org/spreadsheetml/2006/main" count="46" uniqueCount="22">
  <si>
    <t>貸出残高</t>
    <rPh sb="0" eb="2">
      <t>カシダシ</t>
    </rPh>
    <rPh sb="2" eb="4">
      <t>ザンダカ</t>
    </rPh>
    <phoneticPr fontId="4"/>
  </si>
  <si>
    <t>元金回収</t>
    <rPh sb="0" eb="2">
      <t>ガンキン</t>
    </rPh>
    <rPh sb="2" eb="4">
      <t>カイシュウ</t>
    </rPh>
    <phoneticPr fontId="4"/>
  </si>
  <si>
    <t>金利</t>
    <rPh sb="0" eb="2">
      <t>キンリ</t>
    </rPh>
    <phoneticPr fontId="4"/>
  </si>
  <si>
    <t>定期回収額</t>
    <rPh sb="0" eb="2">
      <t>テイキ</t>
    </rPh>
    <rPh sb="2" eb="4">
      <t>カイシュウ</t>
    </rPh>
    <rPh sb="4" eb="5">
      <t>ガク</t>
    </rPh>
    <phoneticPr fontId="4"/>
  </si>
  <si>
    <t>RATE</t>
    <phoneticPr fontId="4"/>
  </si>
  <si>
    <t>貸出金利</t>
    <rPh sb="0" eb="2">
      <t>カシダシ</t>
    </rPh>
    <rPh sb="2" eb="3">
      <t>キン</t>
    </rPh>
    <rPh sb="3" eb="4">
      <t>リ</t>
    </rPh>
    <phoneticPr fontId="4"/>
  </si>
  <si>
    <t>利率</t>
    <rPh sb="0" eb="2">
      <t>リリツ</t>
    </rPh>
    <phoneticPr fontId="4"/>
  </si>
  <si>
    <t>NPER</t>
    <phoneticPr fontId="4"/>
  </si>
  <si>
    <t>返済期間数</t>
    <rPh sb="0" eb="2">
      <t>ヘンサイ</t>
    </rPh>
    <rPh sb="2" eb="4">
      <t>キカン</t>
    </rPh>
    <rPh sb="4" eb="5">
      <t>スウ</t>
    </rPh>
    <phoneticPr fontId="4"/>
  </si>
  <si>
    <t>支払回数</t>
    <rPh sb="0" eb="2">
      <t>シハラ</t>
    </rPh>
    <rPh sb="2" eb="4">
      <t>カイスウ</t>
    </rPh>
    <phoneticPr fontId="4"/>
  </si>
  <si>
    <t>FV</t>
    <phoneticPr fontId="4"/>
  </si>
  <si>
    <t>最終残額</t>
    <rPh sb="0" eb="2">
      <t>サイシュウ</t>
    </rPh>
    <rPh sb="2" eb="4">
      <t>ザンガク</t>
    </rPh>
    <phoneticPr fontId="4"/>
  </si>
  <si>
    <t>将来価値</t>
    <rPh sb="0" eb="2">
      <t>ショウライ</t>
    </rPh>
    <rPh sb="2" eb="4">
      <t>カチ</t>
    </rPh>
    <phoneticPr fontId="4"/>
  </si>
  <si>
    <t>PMT</t>
    <phoneticPr fontId="4"/>
  </si>
  <si>
    <t>定期支払額</t>
    <rPh sb="0" eb="2">
      <t>テイキ</t>
    </rPh>
    <rPh sb="2" eb="4">
      <t>シハラ</t>
    </rPh>
    <rPh sb="4" eb="5">
      <t>ガク</t>
    </rPh>
    <phoneticPr fontId="4"/>
  </si>
  <si>
    <t>PV</t>
    <phoneticPr fontId="4"/>
  </si>
  <si>
    <t>貸付金</t>
    <rPh sb="0" eb="2">
      <t>カシツケ</t>
    </rPh>
    <rPh sb="2" eb="3">
      <t>キン</t>
    </rPh>
    <phoneticPr fontId="4"/>
  </si>
  <si>
    <t>現在価値</t>
    <rPh sb="0" eb="2">
      <t>ゲンザイ</t>
    </rPh>
    <rPh sb="2" eb="4">
      <t>カチ</t>
    </rPh>
    <phoneticPr fontId="4"/>
  </si>
  <si>
    <t>金額</t>
    <rPh sb="0" eb="2">
      <t>キンガク</t>
    </rPh>
    <phoneticPr fontId="4"/>
  </si>
  <si>
    <t>セルの内容</t>
    <rPh sb="3" eb="5">
      <t>ナイヨウ</t>
    </rPh>
    <phoneticPr fontId="4"/>
  </si>
  <si>
    <t>意味</t>
    <rPh sb="0" eb="2">
      <t>イミ</t>
    </rPh>
    <phoneticPr fontId="4"/>
  </si>
  <si>
    <t>引数</t>
    <rPh sb="0" eb="2">
      <t>ヒキスウ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</si>
</sst>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2">
      <alignment vertical="center"/>
    </xf>
    <xf numFmtId="3" fontId="3" fillId="0" borderId="1" xfId="2" applyNumberFormat="1" applyFont="1" applyBorder="1" applyAlignment="1">
      <alignment vertical="center"/>
    </xf>
    <xf numFmtId="38" fontId="3" fillId="0" borderId="1" xfId="2" applyNumberFormat="1" applyFont="1" applyBorder="1" applyAlignment="1">
      <alignment vertical="center"/>
    </xf>
    <xf numFmtId="38" fontId="3" fillId="2" borderId="1" xfId="2" applyNumberFormat="1" applyFont="1" applyFill="1" applyBorder="1" applyAlignment="1">
      <alignment vertical="center"/>
    </xf>
    <xf numFmtId="0" fontId="3" fillId="0" borderId="0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>
      <alignment vertical="center"/>
    </xf>
    <xf numFmtId="5" fontId="3" fillId="0" borderId="0" xfId="2" applyNumberFormat="1" applyFont="1" applyBorder="1">
      <alignment vertical="center"/>
    </xf>
    <xf numFmtId="6" fontId="3" fillId="0" borderId="0" xfId="2" applyNumberFormat="1" applyFont="1" applyBorder="1">
      <alignment vertical="center"/>
    </xf>
    <xf numFmtId="38" fontId="3" fillId="0" borderId="1" xfId="2" applyNumberFormat="1" applyFont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2" applyFont="1" applyFill="1" applyBorder="1">
      <alignment vertical="center"/>
    </xf>
    <xf numFmtId="0" fontId="3" fillId="3" borderId="0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</cellXfs>
  <cellStyles count="3">
    <cellStyle name="標準" xfId="0" builtinId="0"/>
    <cellStyle name="標準_PMT" xfId="1"/>
    <cellStyle name="標準_R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D6" sqref="D6"/>
    </sheetView>
  </sheetViews>
  <sheetFormatPr defaultRowHeight="13.5" x14ac:dyDescent="0.15"/>
  <cols>
    <col min="1" max="4" width="12.625" style="1" customWidth="1"/>
    <col min="5" max="5" width="11.625" style="1" customWidth="1"/>
    <col min="6" max="16384" width="9" style="1"/>
  </cols>
  <sheetData>
    <row r="1" spans="1:7" ht="14.25" x14ac:dyDescent="0.15">
      <c r="A1" s="11" t="s">
        <v>21</v>
      </c>
      <c r="B1" s="11" t="s">
        <v>20</v>
      </c>
      <c r="C1" s="11" t="s">
        <v>19</v>
      </c>
      <c r="D1" s="11" t="s">
        <v>18</v>
      </c>
    </row>
    <row r="2" spans="1:7" ht="14.25" x14ac:dyDescent="0.15">
      <c r="A2" s="12" t="s">
        <v>17</v>
      </c>
      <c r="B2" s="7" t="s">
        <v>16</v>
      </c>
      <c r="C2" s="12" t="s">
        <v>15</v>
      </c>
      <c r="D2" s="10">
        <v>-1000000</v>
      </c>
      <c r="E2" s="5"/>
      <c r="F2" s="5"/>
      <c r="G2" s="5"/>
    </row>
    <row r="3" spans="1:7" ht="14.25" x14ac:dyDescent="0.15">
      <c r="A3" s="12" t="s">
        <v>14</v>
      </c>
      <c r="B3" s="7" t="s">
        <v>3</v>
      </c>
      <c r="C3" s="12" t="s">
        <v>13</v>
      </c>
      <c r="D3" s="10">
        <v>85000</v>
      </c>
      <c r="E3" s="9"/>
      <c r="F3" s="8"/>
      <c r="G3" s="5"/>
    </row>
    <row r="4" spans="1:7" ht="14.25" x14ac:dyDescent="0.15">
      <c r="A4" s="12" t="s">
        <v>12</v>
      </c>
      <c r="B4" s="7" t="s">
        <v>11</v>
      </c>
      <c r="C4" s="12" t="s">
        <v>10</v>
      </c>
      <c r="D4" s="7">
        <v>0</v>
      </c>
      <c r="E4" s="5"/>
      <c r="F4" s="5"/>
      <c r="G4" s="5"/>
    </row>
    <row r="5" spans="1:7" ht="14.25" x14ac:dyDescent="0.15">
      <c r="A5" s="12" t="s">
        <v>9</v>
      </c>
      <c r="B5" s="7" t="s">
        <v>8</v>
      </c>
      <c r="C5" s="12" t="s">
        <v>7</v>
      </c>
      <c r="D5" s="7">
        <v>12</v>
      </c>
      <c r="E5" s="5"/>
      <c r="F5" s="5"/>
      <c r="G5" s="5"/>
    </row>
    <row r="6" spans="1:7" ht="14.25" x14ac:dyDescent="0.15">
      <c r="A6" s="12" t="s">
        <v>6</v>
      </c>
      <c r="B6" s="7" t="s">
        <v>5</v>
      </c>
      <c r="C6" s="12" t="s">
        <v>4</v>
      </c>
      <c r="D6" s="6"/>
      <c r="E6" s="5"/>
      <c r="F6" s="5"/>
      <c r="G6" s="5"/>
    </row>
    <row r="7" spans="1:7" ht="14.25" x14ac:dyDescent="0.15">
      <c r="A7" s="5"/>
      <c r="B7" s="5"/>
      <c r="C7" s="5"/>
      <c r="D7" s="5"/>
      <c r="E7" s="5"/>
      <c r="F7" s="5"/>
      <c r="G7" s="5"/>
    </row>
    <row r="8" spans="1:7" ht="14.25" x14ac:dyDescent="0.15">
      <c r="A8" s="13"/>
      <c r="B8" s="14" t="s">
        <v>3</v>
      </c>
      <c r="C8" s="14" t="s">
        <v>2</v>
      </c>
      <c r="D8" s="14" t="s">
        <v>1</v>
      </c>
      <c r="E8" s="14" t="s">
        <v>0</v>
      </c>
    </row>
    <row r="9" spans="1:7" ht="14.25" x14ac:dyDescent="0.15">
      <c r="A9" s="14">
        <v>0</v>
      </c>
      <c r="B9" s="4"/>
      <c r="C9" s="4"/>
      <c r="D9" s="4"/>
      <c r="E9" s="3">
        <f>D2</f>
        <v>-1000000</v>
      </c>
    </row>
    <row r="10" spans="1:7" ht="14.25" x14ac:dyDescent="0.15">
      <c r="A10" s="14">
        <v>1</v>
      </c>
      <c r="B10" s="3">
        <f t="shared" ref="B10:B21" si="0">$D$3</f>
        <v>85000</v>
      </c>
      <c r="C10" s="3">
        <f t="shared" ref="C10:C21" si="1">-E9*$D$6/12</f>
        <v>0</v>
      </c>
      <c r="D10" s="3">
        <f t="shared" ref="D10:D21" si="2">B10-C10</f>
        <v>85000</v>
      </c>
      <c r="E10" s="3">
        <f t="shared" ref="E10:E21" si="3">E9+D10</f>
        <v>-915000</v>
      </c>
    </row>
    <row r="11" spans="1:7" ht="14.25" x14ac:dyDescent="0.15">
      <c r="A11" s="14">
        <v>2</v>
      </c>
      <c r="B11" s="3">
        <f t="shared" si="0"/>
        <v>85000</v>
      </c>
      <c r="C11" s="3">
        <f t="shared" si="1"/>
        <v>0</v>
      </c>
      <c r="D11" s="3">
        <f t="shared" si="2"/>
        <v>85000</v>
      </c>
      <c r="E11" s="3">
        <f t="shared" si="3"/>
        <v>-830000</v>
      </c>
    </row>
    <row r="12" spans="1:7" ht="14.25" x14ac:dyDescent="0.15">
      <c r="A12" s="14">
        <v>3</v>
      </c>
      <c r="B12" s="3">
        <f t="shared" si="0"/>
        <v>85000</v>
      </c>
      <c r="C12" s="3">
        <f t="shared" si="1"/>
        <v>0</v>
      </c>
      <c r="D12" s="3">
        <f t="shared" si="2"/>
        <v>85000</v>
      </c>
      <c r="E12" s="3">
        <f t="shared" si="3"/>
        <v>-745000</v>
      </c>
    </row>
    <row r="13" spans="1:7" ht="14.25" x14ac:dyDescent="0.15">
      <c r="A13" s="14">
        <v>4</v>
      </c>
      <c r="B13" s="3">
        <f t="shared" si="0"/>
        <v>85000</v>
      </c>
      <c r="C13" s="3">
        <f t="shared" si="1"/>
        <v>0</v>
      </c>
      <c r="D13" s="3">
        <f t="shared" si="2"/>
        <v>85000</v>
      </c>
      <c r="E13" s="3">
        <f t="shared" si="3"/>
        <v>-660000</v>
      </c>
    </row>
    <row r="14" spans="1:7" ht="14.25" x14ac:dyDescent="0.15">
      <c r="A14" s="14">
        <v>5</v>
      </c>
      <c r="B14" s="3">
        <f t="shared" si="0"/>
        <v>85000</v>
      </c>
      <c r="C14" s="3">
        <f t="shared" si="1"/>
        <v>0</v>
      </c>
      <c r="D14" s="3">
        <f t="shared" si="2"/>
        <v>85000</v>
      </c>
      <c r="E14" s="3">
        <f t="shared" si="3"/>
        <v>-575000</v>
      </c>
    </row>
    <row r="15" spans="1:7" ht="14.25" x14ac:dyDescent="0.15">
      <c r="A15" s="14">
        <v>6</v>
      </c>
      <c r="B15" s="3">
        <f t="shared" si="0"/>
        <v>85000</v>
      </c>
      <c r="C15" s="3">
        <f t="shared" si="1"/>
        <v>0</v>
      </c>
      <c r="D15" s="3">
        <f t="shared" si="2"/>
        <v>85000</v>
      </c>
      <c r="E15" s="3">
        <f t="shared" si="3"/>
        <v>-490000</v>
      </c>
    </row>
    <row r="16" spans="1:7" ht="14.25" x14ac:dyDescent="0.15">
      <c r="A16" s="14">
        <v>7</v>
      </c>
      <c r="B16" s="3">
        <f t="shared" si="0"/>
        <v>85000</v>
      </c>
      <c r="C16" s="3">
        <f t="shared" si="1"/>
        <v>0</v>
      </c>
      <c r="D16" s="3">
        <f t="shared" si="2"/>
        <v>85000</v>
      </c>
      <c r="E16" s="3">
        <f t="shared" si="3"/>
        <v>-405000</v>
      </c>
    </row>
    <row r="17" spans="1:5" ht="14.25" x14ac:dyDescent="0.15">
      <c r="A17" s="14">
        <v>8</v>
      </c>
      <c r="B17" s="3">
        <f t="shared" si="0"/>
        <v>85000</v>
      </c>
      <c r="C17" s="3">
        <f t="shared" si="1"/>
        <v>0</v>
      </c>
      <c r="D17" s="3">
        <f t="shared" si="2"/>
        <v>85000</v>
      </c>
      <c r="E17" s="3">
        <f t="shared" si="3"/>
        <v>-320000</v>
      </c>
    </row>
    <row r="18" spans="1:5" ht="14.25" x14ac:dyDescent="0.15">
      <c r="A18" s="14">
        <v>9</v>
      </c>
      <c r="B18" s="3">
        <f t="shared" si="0"/>
        <v>85000</v>
      </c>
      <c r="C18" s="3">
        <f t="shared" si="1"/>
        <v>0</v>
      </c>
      <c r="D18" s="3">
        <f t="shared" si="2"/>
        <v>85000</v>
      </c>
      <c r="E18" s="3">
        <f t="shared" si="3"/>
        <v>-235000</v>
      </c>
    </row>
    <row r="19" spans="1:5" ht="14.25" x14ac:dyDescent="0.15">
      <c r="A19" s="14">
        <v>10</v>
      </c>
      <c r="B19" s="3">
        <f t="shared" si="0"/>
        <v>85000</v>
      </c>
      <c r="C19" s="3">
        <f t="shared" si="1"/>
        <v>0</v>
      </c>
      <c r="D19" s="3">
        <f t="shared" si="2"/>
        <v>85000</v>
      </c>
      <c r="E19" s="3">
        <f t="shared" si="3"/>
        <v>-150000</v>
      </c>
    </row>
    <row r="20" spans="1:5" ht="14.25" x14ac:dyDescent="0.15">
      <c r="A20" s="14">
        <v>11</v>
      </c>
      <c r="B20" s="3">
        <f t="shared" si="0"/>
        <v>85000</v>
      </c>
      <c r="C20" s="3">
        <f t="shared" si="1"/>
        <v>0</v>
      </c>
      <c r="D20" s="3">
        <f t="shared" si="2"/>
        <v>85000</v>
      </c>
      <c r="E20" s="3">
        <f t="shared" si="3"/>
        <v>-65000</v>
      </c>
    </row>
    <row r="21" spans="1:5" ht="14.25" x14ac:dyDescent="0.15">
      <c r="A21" s="14">
        <v>12</v>
      </c>
      <c r="B21" s="3">
        <f t="shared" si="0"/>
        <v>85000</v>
      </c>
      <c r="C21" s="3">
        <f t="shared" si="1"/>
        <v>0</v>
      </c>
      <c r="D21" s="3">
        <f t="shared" si="2"/>
        <v>85000</v>
      </c>
      <c r="E21" s="2">
        <f t="shared" si="3"/>
        <v>20000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D6" sqref="D6"/>
    </sheetView>
  </sheetViews>
  <sheetFormatPr defaultRowHeight="13.5" x14ac:dyDescent="0.15"/>
  <cols>
    <col min="1" max="4" width="12.625" style="1" customWidth="1"/>
    <col min="5" max="5" width="11.625" style="1" customWidth="1"/>
    <col min="6" max="16384" width="9" style="1"/>
  </cols>
  <sheetData>
    <row r="1" spans="1:7" ht="14.25" x14ac:dyDescent="0.15">
      <c r="A1" s="11" t="s">
        <v>21</v>
      </c>
      <c r="B1" s="11" t="s">
        <v>20</v>
      </c>
      <c r="C1" s="11" t="s">
        <v>19</v>
      </c>
      <c r="D1" s="11" t="s">
        <v>18</v>
      </c>
    </row>
    <row r="2" spans="1:7" ht="14.25" x14ac:dyDescent="0.15">
      <c r="A2" s="12" t="s">
        <v>17</v>
      </c>
      <c r="B2" s="7" t="s">
        <v>16</v>
      </c>
      <c r="C2" s="12" t="s">
        <v>15</v>
      </c>
      <c r="D2" s="10">
        <v>-1000000</v>
      </c>
      <c r="E2" s="5"/>
      <c r="F2" s="5"/>
      <c r="G2" s="5"/>
    </row>
    <row r="3" spans="1:7" ht="14.25" x14ac:dyDescent="0.15">
      <c r="A3" s="12" t="s">
        <v>14</v>
      </c>
      <c r="B3" s="7" t="s">
        <v>3</v>
      </c>
      <c r="C3" s="12" t="s">
        <v>13</v>
      </c>
      <c r="D3" s="10">
        <v>85000</v>
      </c>
      <c r="E3" s="9"/>
      <c r="F3" s="8"/>
      <c r="G3" s="5"/>
    </row>
    <row r="4" spans="1:7" ht="14.25" x14ac:dyDescent="0.15">
      <c r="A4" s="12" t="s">
        <v>12</v>
      </c>
      <c r="B4" s="7" t="s">
        <v>11</v>
      </c>
      <c r="C4" s="12" t="s">
        <v>10</v>
      </c>
      <c r="D4" s="7">
        <v>0</v>
      </c>
      <c r="E4" s="5"/>
      <c r="F4" s="5"/>
      <c r="G4" s="5"/>
    </row>
    <row r="5" spans="1:7" ht="14.25" x14ac:dyDescent="0.15">
      <c r="A5" s="12" t="s">
        <v>9</v>
      </c>
      <c r="B5" s="7" t="s">
        <v>8</v>
      </c>
      <c r="C5" s="12" t="s">
        <v>7</v>
      </c>
      <c r="D5" s="7">
        <v>12</v>
      </c>
      <c r="E5" s="5"/>
      <c r="F5" s="5"/>
      <c r="G5" s="5"/>
    </row>
    <row r="6" spans="1:7" ht="14.25" x14ac:dyDescent="0.15">
      <c r="A6" s="12" t="s">
        <v>6</v>
      </c>
      <c r="B6" s="7" t="s">
        <v>5</v>
      </c>
      <c r="C6" s="12" t="s">
        <v>4</v>
      </c>
      <c r="D6" s="6">
        <f>RATE(D5,D3,D2,D4)*12</f>
        <v>3.6717425715466441E-2</v>
      </c>
      <c r="E6" s="5"/>
      <c r="F6" s="5"/>
      <c r="G6" s="5"/>
    </row>
    <row r="7" spans="1:7" ht="14.25" x14ac:dyDescent="0.15">
      <c r="A7" s="5"/>
      <c r="B7" s="5"/>
      <c r="C7" s="5"/>
      <c r="D7" s="5"/>
      <c r="E7" s="5"/>
      <c r="F7" s="5"/>
      <c r="G7" s="5"/>
    </row>
    <row r="8" spans="1:7" ht="14.25" x14ac:dyDescent="0.15">
      <c r="A8" s="13"/>
      <c r="B8" s="14" t="s">
        <v>3</v>
      </c>
      <c r="C8" s="14" t="s">
        <v>2</v>
      </c>
      <c r="D8" s="14" t="s">
        <v>1</v>
      </c>
      <c r="E8" s="14" t="s">
        <v>0</v>
      </c>
    </row>
    <row r="9" spans="1:7" ht="14.25" x14ac:dyDescent="0.15">
      <c r="A9" s="14">
        <v>0</v>
      </c>
      <c r="B9" s="4"/>
      <c r="C9" s="4"/>
      <c r="D9" s="4"/>
      <c r="E9" s="3">
        <f>D2</f>
        <v>-1000000</v>
      </c>
    </row>
    <row r="10" spans="1:7" ht="14.25" x14ac:dyDescent="0.15">
      <c r="A10" s="14">
        <v>1</v>
      </c>
      <c r="B10" s="3">
        <f t="shared" ref="B10:B21" si="0">$D$3</f>
        <v>85000</v>
      </c>
      <c r="C10" s="3">
        <f t="shared" ref="C10:C21" si="1">-E9*$D$6/12</f>
        <v>3059.7854762888696</v>
      </c>
      <c r="D10" s="3">
        <f t="shared" ref="D10:D21" si="2">B10-C10</f>
        <v>81940.214523711125</v>
      </c>
      <c r="E10" s="3">
        <f t="shared" ref="E10:E21" si="3">E9+D10</f>
        <v>-918059.78547628887</v>
      </c>
    </row>
    <row r="11" spans="1:7" ht="14.25" x14ac:dyDescent="0.15">
      <c r="A11" s="14">
        <v>2</v>
      </c>
      <c r="B11" s="3">
        <f t="shared" si="0"/>
        <v>85000</v>
      </c>
      <c r="C11" s="3">
        <f t="shared" si="1"/>
        <v>2809.0659979652246</v>
      </c>
      <c r="D11" s="3">
        <f t="shared" si="2"/>
        <v>82190.934002034774</v>
      </c>
      <c r="E11" s="3">
        <f t="shared" si="3"/>
        <v>-835868.85147425416</v>
      </c>
    </row>
    <row r="12" spans="1:7" ht="14.25" x14ac:dyDescent="0.15">
      <c r="A12" s="14">
        <v>3</v>
      </c>
      <c r="B12" s="3">
        <f t="shared" si="0"/>
        <v>85000</v>
      </c>
      <c r="C12" s="3">
        <f t="shared" si="1"/>
        <v>2557.5793718231816</v>
      </c>
      <c r="D12" s="3">
        <f t="shared" si="2"/>
        <v>82442.420628176813</v>
      </c>
      <c r="E12" s="3">
        <f t="shared" si="3"/>
        <v>-753426.43084607739</v>
      </c>
    </row>
    <row r="13" spans="1:7" ht="14.25" x14ac:dyDescent="0.15">
      <c r="A13" s="14">
        <v>4</v>
      </c>
      <c r="B13" s="3">
        <f t="shared" si="0"/>
        <v>85000</v>
      </c>
      <c r="C13" s="3">
        <f t="shared" si="1"/>
        <v>2305.3232505549881</v>
      </c>
      <c r="D13" s="3">
        <f t="shared" si="2"/>
        <v>82694.676749445018</v>
      </c>
      <c r="E13" s="3">
        <f t="shared" si="3"/>
        <v>-670731.75409663236</v>
      </c>
    </row>
    <row r="14" spans="1:7" ht="14.25" x14ac:dyDescent="0.15">
      <c r="A14" s="14">
        <v>5</v>
      </c>
      <c r="B14" s="3">
        <f t="shared" si="0"/>
        <v>85000</v>
      </c>
      <c r="C14" s="3">
        <f t="shared" si="1"/>
        <v>2052.2952796706336</v>
      </c>
      <c r="D14" s="3">
        <f t="shared" si="2"/>
        <v>82947.704720329362</v>
      </c>
      <c r="E14" s="3">
        <f t="shared" si="3"/>
        <v>-587784.04937630298</v>
      </c>
    </row>
    <row r="15" spans="1:7" ht="14.25" x14ac:dyDescent="0.15">
      <c r="A15" s="14">
        <v>6</v>
      </c>
      <c r="B15" s="3">
        <f t="shared" si="0"/>
        <v>85000</v>
      </c>
      <c r="C15" s="3">
        <f t="shared" si="1"/>
        <v>1798.493097475872</v>
      </c>
      <c r="D15" s="3">
        <f t="shared" si="2"/>
        <v>83201.506902524125</v>
      </c>
      <c r="E15" s="3">
        <f t="shared" si="3"/>
        <v>-504582.54247377883</v>
      </c>
    </row>
    <row r="16" spans="1:7" ht="14.25" x14ac:dyDescent="0.15">
      <c r="A16" s="14">
        <v>7</v>
      </c>
      <c r="B16" s="3">
        <f t="shared" si="0"/>
        <v>85000</v>
      </c>
      <c r="C16" s="3">
        <f t="shared" si="1"/>
        <v>1543.9143350501802</v>
      </c>
      <c r="D16" s="3">
        <f t="shared" si="2"/>
        <v>83456.085664949816</v>
      </c>
      <c r="E16" s="3">
        <f t="shared" si="3"/>
        <v>-421126.45680882898</v>
      </c>
    </row>
    <row r="17" spans="1:5" ht="14.25" x14ac:dyDescent="0.15">
      <c r="A17" s="14">
        <v>8</v>
      </c>
      <c r="B17" s="3">
        <f t="shared" si="0"/>
        <v>85000</v>
      </c>
      <c r="C17" s="3">
        <f t="shared" si="1"/>
        <v>1288.5566162246471</v>
      </c>
      <c r="D17" s="3">
        <f t="shared" si="2"/>
        <v>83711.443383775346</v>
      </c>
      <c r="E17" s="3">
        <f t="shared" si="3"/>
        <v>-337415.01342505362</v>
      </c>
    </row>
    <row r="18" spans="1:5" ht="14.25" x14ac:dyDescent="0.15">
      <c r="A18" s="14">
        <v>9</v>
      </c>
      <c r="B18" s="3">
        <f t="shared" si="0"/>
        <v>85000</v>
      </c>
      <c r="C18" s="3">
        <f t="shared" si="1"/>
        <v>1032.4175575597931</v>
      </c>
      <c r="D18" s="3">
        <f t="shared" si="2"/>
        <v>83967.582442440209</v>
      </c>
      <c r="E18" s="3">
        <f t="shared" si="3"/>
        <v>-253447.43098261341</v>
      </c>
    </row>
    <row r="19" spans="1:5" ht="14.25" x14ac:dyDescent="0.15">
      <c r="A19" s="14">
        <v>10</v>
      </c>
      <c r="B19" s="3">
        <f t="shared" si="0"/>
        <v>85000</v>
      </c>
      <c r="C19" s="3">
        <f t="shared" si="1"/>
        <v>775.4947683233263</v>
      </c>
      <c r="D19" s="3">
        <f t="shared" si="2"/>
        <v>84224.505231676667</v>
      </c>
      <c r="E19" s="3">
        <f t="shared" si="3"/>
        <v>-169222.92575093673</v>
      </c>
    </row>
    <row r="20" spans="1:5" ht="14.25" x14ac:dyDescent="0.15">
      <c r="A20" s="14">
        <v>11</v>
      </c>
      <c r="B20" s="3">
        <f t="shared" si="0"/>
        <v>85000</v>
      </c>
      <c r="C20" s="3">
        <f t="shared" si="1"/>
        <v>517.78585046782598</v>
      </c>
      <c r="D20" s="3">
        <f t="shared" si="2"/>
        <v>84482.21414953217</v>
      </c>
      <c r="E20" s="3">
        <f t="shared" si="3"/>
        <v>-84740.71160140456</v>
      </c>
    </row>
    <row r="21" spans="1:5" ht="14.25" x14ac:dyDescent="0.15">
      <c r="A21" s="14">
        <v>12</v>
      </c>
      <c r="B21" s="3">
        <f t="shared" si="0"/>
        <v>85000</v>
      </c>
      <c r="C21" s="3">
        <f t="shared" si="1"/>
        <v>259.28839860836143</v>
      </c>
      <c r="D21" s="3">
        <f t="shared" si="2"/>
        <v>84740.711601391638</v>
      </c>
      <c r="E21" s="2">
        <f t="shared" si="3"/>
        <v>-1.2922100722789764E-8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2015-11-25T09:11:56Z</dcterms:created>
  <dcterms:modified xsi:type="dcterms:W3CDTF">2016-02-08T08:23:28Z</dcterms:modified>
</cp:coreProperties>
</file>