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35" windowWidth="15015" windowHeight="7980"/>
  </bookViews>
  <sheets>
    <sheet name="前" sheetId="2" r:id="rId1"/>
    <sheet name="後" sheetId="1" r:id="rId2"/>
  </sheets>
  <calcPr calcId="162913"/>
</workbook>
</file>

<file path=xl/calcChain.xml><?xml version="1.0" encoding="utf-8"?>
<calcChain xmlns="http://schemas.openxmlformats.org/spreadsheetml/2006/main">
  <c r="G20" i="2" l="1"/>
  <c r="F20" i="2"/>
  <c r="E20" i="2"/>
  <c r="D20" i="2"/>
  <c r="C20" i="2"/>
  <c r="G19" i="2"/>
  <c r="F19" i="2"/>
  <c r="E19" i="2"/>
  <c r="D19" i="2"/>
  <c r="C19" i="2"/>
  <c r="G15" i="2"/>
  <c r="F15" i="2"/>
  <c r="E15" i="2"/>
  <c r="D15" i="2"/>
  <c r="C15" i="2"/>
  <c r="C18" i="2" s="1"/>
  <c r="G14" i="2"/>
  <c r="F14" i="2"/>
  <c r="E14" i="2"/>
  <c r="D14" i="2"/>
  <c r="C14" i="2"/>
  <c r="G13" i="2"/>
  <c r="G23" i="2" s="1"/>
  <c r="F13" i="2"/>
  <c r="F18" i="2" s="1"/>
  <c r="E13" i="2"/>
  <c r="E23" i="2" s="1"/>
  <c r="D13" i="2"/>
  <c r="D23" i="2"/>
  <c r="C13" i="2"/>
  <c r="C23" i="2" s="1"/>
  <c r="H11" i="2"/>
  <c r="H10" i="2"/>
  <c r="H9" i="2"/>
  <c r="H8" i="2"/>
  <c r="H7" i="2"/>
  <c r="H6" i="2"/>
  <c r="H20" i="2" s="1"/>
  <c r="H5" i="2"/>
  <c r="H4" i="2"/>
  <c r="H3" i="2"/>
  <c r="H15" i="2" s="1"/>
  <c r="H18" i="2" s="1"/>
  <c r="H3" i="1"/>
  <c r="H4" i="1"/>
  <c r="H15" i="1" s="1"/>
  <c r="H5" i="1"/>
  <c r="H6" i="1"/>
  <c r="H13" i="1"/>
  <c r="H7" i="1"/>
  <c r="H8" i="1"/>
  <c r="H9" i="1"/>
  <c r="H10" i="1"/>
  <c r="H11" i="1"/>
  <c r="C13" i="1"/>
  <c r="D13" i="1"/>
  <c r="D18" i="1" s="1"/>
  <c r="E13" i="1"/>
  <c r="E23" i="1" s="1"/>
  <c r="F13" i="1"/>
  <c r="G13" i="1"/>
  <c r="C14" i="1"/>
  <c r="D14" i="1"/>
  <c r="E14" i="1"/>
  <c r="F14" i="1"/>
  <c r="G14" i="1"/>
  <c r="H14" i="1"/>
  <c r="C15" i="1"/>
  <c r="D15" i="1"/>
  <c r="E15" i="1"/>
  <c r="F15" i="1"/>
  <c r="G15" i="1"/>
  <c r="G18" i="1" s="1"/>
  <c r="C16" i="1"/>
  <c r="D16" i="1"/>
  <c r="E16" i="1"/>
  <c r="F16" i="1"/>
  <c r="G16" i="1"/>
  <c r="C17" i="1"/>
  <c r="D17" i="1"/>
  <c r="E17" i="1"/>
  <c r="F17" i="1"/>
  <c r="G17" i="1"/>
  <c r="C18" i="1"/>
  <c r="E18" i="1"/>
  <c r="F18" i="1"/>
  <c r="C19" i="1"/>
  <c r="D19" i="1"/>
  <c r="E19" i="1"/>
  <c r="F19" i="1"/>
  <c r="G19" i="1"/>
  <c r="H19" i="1"/>
  <c r="C20" i="1"/>
  <c r="D20" i="1"/>
  <c r="D23" i="1" s="1"/>
  <c r="E20" i="1"/>
  <c r="F20" i="1"/>
  <c r="G20" i="1"/>
  <c r="C21" i="1"/>
  <c r="D21" i="1"/>
  <c r="E21" i="1"/>
  <c r="F21" i="1"/>
  <c r="G21" i="1"/>
  <c r="C22" i="1"/>
  <c r="D22" i="1"/>
  <c r="E22" i="1"/>
  <c r="F22" i="1"/>
  <c r="G22" i="1"/>
  <c r="C23" i="1"/>
  <c r="F23" i="1"/>
  <c r="G23" i="1"/>
  <c r="H13" i="2"/>
  <c r="H14" i="2"/>
  <c r="D18" i="2"/>
  <c r="E18" i="2"/>
  <c r="G18" i="2"/>
  <c r="H23" i="1" l="1"/>
  <c r="H23" i="2"/>
  <c r="H16" i="1"/>
  <c r="F23" i="2"/>
  <c r="H18" i="1"/>
  <c r="H19" i="2"/>
  <c r="H17" i="1"/>
  <c r="H20" i="1"/>
  <c r="H21" i="1"/>
  <c r="H22" i="1"/>
</calcChain>
</file>

<file path=xl/sharedStrings.xml><?xml version="1.0" encoding="utf-8"?>
<sst xmlns="http://schemas.openxmlformats.org/spreadsheetml/2006/main" count="92" uniqueCount="37">
  <si>
    <t>最低点</t>
  </si>
  <si>
    <t>最高点</t>
  </si>
  <si>
    <t>受験者数</t>
    <rPh sb="0" eb="3">
      <t>ジュケンシャ</t>
    </rPh>
    <rPh sb="3" eb="4">
      <t>スウ</t>
    </rPh>
    <phoneticPr fontId="5"/>
  </si>
  <si>
    <t>平均点</t>
  </si>
  <si>
    <t>SUM</t>
    <phoneticPr fontId="5"/>
  </si>
  <si>
    <t>合計点</t>
    <rPh sb="0" eb="2">
      <t>ゴウケイ</t>
    </rPh>
    <phoneticPr fontId="5"/>
  </si>
  <si>
    <t>欠席</t>
    <rPh sb="0" eb="2">
      <t>ケッセキ</t>
    </rPh>
    <phoneticPr fontId="5"/>
  </si>
  <si>
    <t>渡辺 圭子</t>
  </si>
  <si>
    <t>R.Johnson</t>
  </si>
  <si>
    <t>山崎 貴子</t>
    <phoneticPr fontId="5"/>
  </si>
  <si>
    <t>松下 義昭</t>
  </si>
  <si>
    <t>橋本 麻里</t>
  </si>
  <si>
    <t>中村 　武</t>
  </si>
  <si>
    <t>高橋 美穂</t>
  </si>
  <si>
    <t>佐々木 浩</t>
  </si>
  <si>
    <t>加藤 京香</t>
  </si>
  <si>
    <t>青山 克彦</t>
  </si>
  <si>
    <t>総合</t>
  </si>
  <si>
    <t>化学</t>
  </si>
  <si>
    <t>物理</t>
  </si>
  <si>
    <t>英語</t>
    <rPh sb="0" eb="2">
      <t>エイゴ</t>
    </rPh>
    <phoneticPr fontId="5"/>
  </si>
  <si>
    <t>数学</t>
  </si>
  <si>
    <t>国語</t>
    <rPh sb="0" eb="2">
      <t>コクゴ</t>
    </rPh>
    <phoneticPr fontId="5"/>
  </si>
  <si>
    <t>氏名</t>
  </si>
  <si>
    <t>番号</t>
  </si>
  <si>
    <t>選択</t>
  </si>
  <si>
    <t>必修</t>
    <rPh sb="0" eb="2">
      <t>ヒッシュウ</t>
    </rPh>
    <phoneticPr fontId="5"/>
  </si>
  <si>
    <t>AVERAGE</t>
    <phoneticPr fontId="5"/>
  </si>
  <si>
    <t>COUNT</t>
    <phoneticPr fontId="5"/>
  </si>
  <si>
    <t>MAX</t>
    <phoneticPr fontId="5"/>
  </si>
  <si>
    <t>MIN</t>
    <phoneticPr fontId="5"/>
  </si>
  <si>
    <t>SUM/AVERAGE</t>
    <phoneticPr fontId="5"/>
  </si>
  <si>
    <t>AVERAGEA</t>
    <phoneticPr fontId="5"/>
  </si>
  <si>
    <t>COUNTA</t>
    <phoneticPr fontId="5"/>
  </si>
  <si>
    <t>MAXA</t>
    <phoneticPr fontId="5"/>
  </si>
  <si>
    <t>MINA</t>
    <phoneticPr fontId="5"/>
  </si>
  <si>
    <t>SUM/AVERAGEA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</si>
</sst>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6">
    <font>
      <sz val="11"/>
      <color theme="1"/>
      <name val="ＭＳ Ｐゴシック"/>
      <family val="3"/>
      <charset val="128"/>
      <scheme val="minor"/>
    </font>
    <font>
      <sz val="10"/>
      <name val="明朝"/>
      <family val="1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2" applyFont="1">
      <alignment vertical="center"/>
    </xf>
    <xf numFmtId="176" fontId="2" fillId="0" borderId="1" xfId="1" applyNumberFormat="1" applyFont="1" applyBorder="1">
      <alignment vertical="center"/>
    </xf>
    <xf numFmtId="0" fontId="2" fillId="0" borderId="1" xfId="1" applyNumberFormat="1" applyFont="1" applyBorder="1">
      <alignment vertical="center"/>
    </xf>
    <xf numFmtId="0" fontId="2" fillId="0" borderId="1" xfId="2" applyFont="1" applyBorder="1" applyAlignment="1">
      <alignment horizontal="center" vertical="center"/>
    </xf>
    <xf numFmtId="0" fontId="2" fillId="0" borderId="1" xfId="2" applyFont="1" applyBorder="1">
      <alignment vertical="center"/>
    </xf>
    <xf numFmtId="0" fontId="2" fillId="2" borderId="2" xfId="2" applyFont="1" applyFill="1" applyBorder="1">
      <alignment vertical="center"/>
    </xf>
    <xf numFmtId="0" fontId="2" fillId="2" borderId="3" xfId="2" applyFont="1" applyFill="1" applyBorder="1">
      <alignment vertical="center"/>
    </xf>
    <xf numFmtId="0" fontId="2" fillId="2" borderId="2" xfId="2" applyFont="1" applyFill="1" applyBorder="1" applyAlignment="1">
      <alignment horizontal="centerContinuous" vertical="center"/>
    </xf>
    <xf numFmtId="0" fontId="2" fillId="2" borderId="3" xfId="2" applyFont="1" applyFill="1" applyBorder="1" applyAlignment="1">
      <alignment horizontal="centerContinuous" vertical="center"/>
    </xf>
    <xf numFmtId="0" fontId="2" fillId="2" borderId="1" xfId="2" applyFont="1" applyFill="1" applyBorder="1">
      <alignment vertical="center"/>
    </xf>
    <xf numFmtId="0" fontId="2" fillId="2" borderId="1" xfId="2" applyFont="1" applyFill="1" applyBorder="1" applyAlignment="1">
      <alignment horizontal="center" vertical="center"/>
    </xf>
    <xf numFmtId="0" fontId="2" fillId="2" borderId="2" xfId="2" applyFont="1" applyFill="1" applyBorder="1" applyAlignment="1">
      <alignment vertical="center"/>
    </xf>
    <xf numFmtId="0" fontId="2" fillId="2" borderId="1" xfId="2" applyFont="1" applyFill="1" applyBorder="1" applyAlignment="1">
      <alignment vertical="center"/>
    </xf>
    <xf numFmtId="38" fontId="2" fillId="2" borderId="1" xfId="1" applyNumberFormat="1" applyFont="1" applyFill="1" applyBorder="1">
      <alignment vertical="center"/>
    </xf>
    <xf numFmtId="176" fontId="2" fillId="3" borderId="1" xfId="1" applyNumberFormat="1" applyFont="1" applyFill="1" applyBorder="1">
      <alignment vertical="center"/>
    </xf>
    <xf numFmtId="0" fontId="2" fillId="2" borderId="1" xfId="2" applyFont="1" applyFill="1" applyBorder="1" applyAlignment="1">
      <alignment horizontal="center" vertical="center"/>
    </xf>
    <xf numFmtId="0" fontId="2" fillId="3" borderId="1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TOUKEI_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/>
  </sheetViews>
  <sheetFormatPr defaultColWidth="8.375" defaultRowHeight="15.75" customHeight="1"/>
  <cols>
    <col min="1" max="1" width="9.5" style="1" customWidth="1"/>
    <col min="2" max="2" width="11.875" style="1" customWidth="1"/>
    <col min="3" max="8" width="7" style="1" customWidth="1"/>
    <col min="9" max="9" width="2.875" style="1" customWidth="1"/>
    <col min="10" max="16384" width="8.375" style="1"/>
  </cols>
  <sheetData>
    <row r="1" spans="1:8" ht="15.75" customHeight="1">
      <c r="A1" s="6"/>
      <c r="B1" s="7"/>
      <c r="C1" s="16" t="s">
        <v>26</v>
      </c>
      <c r="D1" s="16"/>
      <c r="E1" s="16"/>
      <c r="F1" s="8" t="s">
        <v>25</v>
      </c>
      <c r="G1" s="9"/>
      <c r="H1" s="10"/>
    </row>
    <row r="2" spans="1:8" ht="15.75" customHeight="1">
      <c r="A2" s="11" t="s">
        <v>24</v>
      </c>
      <c r="B2" s="11" t="s">
        <v>23</v>
      </c>
      <c r="C2" s="11" t="s">
        <v>22</v>
      </c>
      <c r="D2" s="11" t="s">
        <v>21</v>
      </c>
      <c r="E2" s="11" t="s">
        <v>20</v>
      </c>
      <c r="F2" s="11" t="s">
        <v>19</v>
      </c>
      <c r="G2" s="11" t="s">
        <v>18</v>
      </c>
      <c r="H2" s="11" t="s">
        <v>17</v>
      </c>
    </row>
    <row r="3" spans="1:8" ht="15.75" customHeight="1">
      <c r="A3" s="5">
        <v>1</v>
      </c>
      <c r="B3" s="5" t="s">
        <v>16</v>
      </c>
      <c r="C3" s="5">
        <v>60</v>
      </c>
      <c r="D3" s="5">
        <v>85</v>
      </c>
      <c r="E3" s="5">
        <v>50</v>
      </c>
      <c r="F3" s="5"/>
      <c r="G3" s="5">
        <v>50</v>
      </c>
      <c r="H3" s="5">
        <f t="shared" ref="H3:H11" si="0">SUM(C3:G3)</f>
        <v>245</v>
      </c>
    </row>
    <row r="4" spans="1:8" ht="15.75" customHeight="1">
      <c r="A4" s="5">
        <v>2</v>
      </c>
      <c r="B4" s="5" t="s">
        <v>15</v>
      </c>
      <c r="C4" s="5">
        <v>58</v>
      </c>
      <c r="D4" s="5">
        <v>60</v>
      </c>
      <c r="E4" s="5">
        <v>52</v>
      </c>
      <c r="F4" s="5"/>
      <c r="G4" s="5">
        <v>45</v>
      </c>
      <c r="H4" s="5">
        <f t="shared" si="0"/>
        <v>215</v>
      </c>
    </row>
    <row r="5" spans="1:8" ht="15.75" customHeight="1">
      <c r="A5" s="5">
        <v>3</v>
      </c>
      <c r="B5" s="5" t="s">
        <v>14</v>
      </c>
      <c r="C5" s="5">
        <v>84</v>
      </c>
      <c r="D5" s="5">
        <v>75</v>
      </c>
      <c r="E5" s="5">
        <v>77</v>
      </c>
      <c r="F5" s="5">
        <v>60</v>
      </c>
      <c r="G5" s="5"/>
      <c r="H5" s="5">
        <f t="shared" si="0"/>
        <v>296</v>
      </c>
    </row>
    <row r="6" spans="1:8" ht="15.75" customHeight="1">
      <c r="A6" s="5">
        <v>4</v>
      </c>
      <c r="B6" s="5" t="s">
        <v>13</v>
      </c>
      <c r="C6" s="5">
        <v>95</v>
      </c>
      <c r="D6" s="5">
        <v>75</v>
      </c>
      <c r="E6" s="5">
        <v>84</v>
      </c>
      <c r="F6" s="5">
        <v>75</v>
      </c>
      <c r="G6" s="5"/>
      <c r="H6" s="5">
        <f t="shared" si="0"/>
        <v>329</v>
      </c>
    </row>
    <row r="7" spans="1:8" ht="15.75" customHeight="1">
      <c r="A7" s="5">
        <v>5</v>
      </c>
      <c r="B7" s="5" t="s">
        <v>12</v>
      </c>
      <c r="C7" s="5">
        <v>100</v>
      </c>
      <c r="D7" s="5">
        <v>100</v>
      </c>
      <c r="E7" s="5">
        <v>90</v>
      </c>
      <c r="F7" s="5">
        <v>100</v>
      </c>
      <c r="G7" s="5"/>
      <c r="H7" s="5">
        <f t="shared" si="0"/>
        <v>390</v>
      </c>
    </row>
    <row r="8" spans="1:8" ht="15.75" customHeight="1">
      <c r="A8" s="5">
        <v>6</v>
      </c>
      <c r="B8" s="5" t="s">
        <v>11</v>
      </c>
      <c r="C8" s="5">
        <v>75</v>
      </c>
      <c r="D8" s="5">
        <v>25</v>
      </c>
      <c r="E8" s="5">
        <v>65</v>
      </c>
      <c r="F8" s="5">
        <v>50</v>
      </c>
      <c r="G8" s="5"/>
      <c r="H8" s="5">
        <f t="shared" si="0"/>
        <v>215</v>
      </c>
    </row>
    <row r="9" spans="1:8" ht="15.75" customHeight="1">
      <c r="A9" s="5">
        <v>7</v>
      </c>
      <c r="B9" s="5" t="s">
        <v>10</v>
      </c>
      <c r="C9" s="5">
        <v>86</v>
      </c>
      <c r="D9" s="5">
        <v>10</v>
      </c>
      <c r="E9" s="5">
        <v>65</v>
      </c>
      <c r="F9" s="5"/>
      <c r="G9" s="5">
        <v>32</v>
      </c>
      <c r="H9" s="5">
        <f t="shared" si="0"/>
        <v>193</v>
      </c>
    </row>
    <row r="10" spans="1:8" ht="15.75" customHeight="1">
      <c r="A10" s="5">
        <v>8</v>
      </c>
      <c r="B10" s="1" t="s">
        <v>9</v>
      </c>
      <c r="C10" s="5">
        <v>58</v>
      </c>
      <c r="D10" s="5">
        <v>22</v>
      </c>
      <c r="E10" s="5">
        <v>67</v>
      </c>
      <c r="F10" s="5"/>
      <c r="G10" s="5">
        <v>30</v>
      </c>
      <c r="H10" s="5">
        <f t="shared" si="0"/>
        <v>177</v>
      </c>
    </row>
    <row r="11" spans="1:8" ht="15.75" customHeight="1">
      <c r="A11" s="5">
        <v>9</v>
      </c>
      <c r="B11" s="5" t="s">
        <v>8</v>
      </c>
      <c r="C11" s="5">
        <v>39</v>
      </c>
      <c r="D11" s="5">
        <v>65</v>
      </c>
      <c r="E11" s="5">
        <v>95</v>
      </c>
      <c r="F11" s="5"/>
      <c r="G11" s="5">
        <v>70</v>
      </c>
      <c r="H11" s="5">
        <f t="shared" si="0"/>
        <v>269</v>
      </c>
    </row>
    <row r="12" spans="1:8" ht="15.75" customHeight="1">
      <c r="A12" s="5">
        <v>10</v>
      </c>
      <c r="B12" s="5" t="s">
        <v>7</v>
      </c>
      <c r="C12" s="4" t="s">
        <v>6</v>
      </c>
      <c r="D12" s="4" t="s">
        <v>6</v>
      </c>
      <c r="E12" s="4" t="s">
        <v>6</v>
      </c>
      <c r="F12" s="4" t="s">
        <v>6</v>
      </c>
      <c r="G12" s="4" t="s">
        <v>6</v>
      </c>
      <c r="H12" s="4" t="s">
        <v>6</v>
      </c>
    </row>
    <row r="13" spans="1:8" ht="15.75" customHeight="1">
      <c r="A13" s="12" t="s">
        <v>5</v>
      </c>
      <c r="B13" s="13" t="s">
        <v>4</v>
      </c>
      <c r="C13" s="14">
        <f t="shared" ref="C13:H13" si="1">SUM(C3:C12)</f>
        <v>655</v>
      </c>
      <c r="D13" s="14">
        <f t="shared" si="1"/>
        <v>517</v>
      </c>
      <c r="E13" s="14">
        <f t="shared" si="1"/>
        <v>645</v>
      </c>
      <c r="F13" s="14">
        <f t="shared" si="1"/>
        <v>285</v>
      </c>
      <c r="G13" s="14">
        <f t="shared" si="1"/>
        <v>227</v>
      </c>
      <c r="H13" s="14">
        <f t="shared" si="1"/>
        <v>2329</v>
      </c>
    </row>
    <row r="14" spans="1:8" ht="15.75" customHeight="1">
      <c r="A14" s="12" t="s">
        <v>3</v>
      </c>
      <c r="B14" s="13" t="s">
        <v>27</v>
      </c>
      <c r="C14" s="2">
        <f t="shared" ref="C14:H14" si="2">AVERAGE(C3:C12)</f>
        <v>72.777777777777771</v>
      </c>
      <c r="D14" s="2">
        <f t="shared" si="2"/>
        <v>57.444444444444443</v>
      </c>
      <c r="E14" s="2">
        <f t="shared" si="2"/>
        <v>71.666666666666671</v>
      </c>
      <c r="F14" s="2">
        <f t="shared" si="2"/>
        <v>71.25</v>
      </c>
      <c r="G14" s="2">
        <f t="shared" si="2"/>
        <v>45.4</v>
      </c>
      <c r="H14" s="2">
        <f t="shared" si="2"/>
        <v>258.77777777777777</v>
      </c>
    </row>
    <row r="15" spans="1:8" ht="15.75" customHeight="1">
      <c r="A15" s="12" t="s">
        <v>2</v>
      </c>
      <c r="B15" s="13" t="s">
        <v>28</v>
      </c>
      <c r="C15" s="3">
        <f t="shared" ref="C15:H15" si="3">COUNT(C3:C12)</f>
        <v>9</v>
      </c>
      <c r="D15" s="3">
        <f t="shared" si="3"/>
        <v>9</v>
      </c>
      <c r="E15" s="3">
        <f t="shared" si="3"/>
        <v>9</v>
      </c>
      <c r="F15" s="3">
        <f t="shared" si="3"/>
        <v>4</v>
      </c>
      <c r="G15" s="3">
        <f t="shared" si="3"/>
        <v>5</v>
      </c>
      <c r="H15" s="3">
        <f t="shared" si="3"/>
        <v>9</v>
      </c>
    </row>
    <row r="16" spans="1:8" ht="15.75" customHeight="1">
      <c r="A16" s="12" t="s">
        <v>1</v>
      </c>
      <c r="B16" s="13" t="s">
        <v>29</v>
      </c>
      <c r="C16" s="2"/>
      <c r="D16" s="2"/>
      <c r="E16" s="2"/>
      <c r="F16" s="2"/>
      <c r="G16" s="2"/>
      <c r="H16" s="2"/>
    </row>
    <row r="17" spans="1:8" ht="15.75" customHeight="1">
      <c r="A17" s="12" t="s">
        <v>0</v>
      </c>
      <c r="B17" s="13" t="s">
        <v>30</v>
      </c>
      <c r="C17" s="2"/>
      <c r="D17" s="2"/>
      <c r="E17" s="2"/>
      <c r="F17" s="2"/>
      <c r="G17" s="2"/>
      <c r="H17" s="2"/>
    </row>
    <row r="18" spans="1:8" ht="15.75" customHeight="1">
      <c r="A18" s="17" t="s">
        <v>31</v>
      </c>
      <c r="B18" s="17"/>
      <c r="C18" s="15">
        <f t="shared" ref="C18:H18" si="4">C$13/C15</f>
        <v>72.777777777777771</v>
      </c>
      <c r="D18" s="15">
        <f t="shared" si="4"/>
        <v>57.444444444444443</v>
      </c>
      <c r="E18" s="15">
        <f t="shared" si="4"/>
        <v>71.666666666666671</v>
      </c>
      <c r="F18" s="15">
        <f t="shared" si="4"/>
        <v>71.25</v>
      </c>
      <c r="G18" s="15">
        <f t="shared" si="4"/>
        <v>45.4</v>
      </c>
      <c r="H18" s="15">
        <f t="shared" si="4"/>
        <v>258.77777777777777</v>
      </c>
    </row>
    <row r="19" spans="1:8" ht="15.75" customHeight="1">
      <c r="A19" s="12" t="s">
        <v>3</v>
      </c>
      <c r="B19" s="13" t="s">
        <v>32</v>
      </c>
      <c r="C19" s="2">
        <f t="shared" ref="C19:H19" si="5">AVERAGEA(C3:C12)</f>
        <v>65.5</v>
      </c>
      <c r="D19" s="2">
        <f t="shared" si="5"/>
        <v>51.7</v>
      </c>
      <c r="E19" s="2">
        <f t="shared" si="5"/>
        <v>64.5</v>
      </c>
      <c r="F19" s="2">
        <f t="shared" si="5"/>
        <v>57</v>
      </c>
      <c r="G19" s="2">
        <f t="shared" si="5"/>
        <v>37.833333333333336</v>
      </c>
      <c r="H19" s="2">
        <f t="shared" si="5"/>
        <v>232.9</v>
      </c>
    </row>
    <row r="20" spans="1:8" ht="15.75" customHeight="1">
      <c r="A20" s="12" t="s">
        <v>2</v>
      </c>
      <c r="B20" s="13" t="s">
        <v>33</v>
      </c>
      <c r="C20" s="3">
        <f t="shared" ref="C20:H20" si="6">COUNTA(C3:C12)</f>
        <v>10</v>
      </c>
      <c r="D20" s="3">
        <f t="shared" si="6"/>
        <v>10</v>
      </c>
      <c r="E20" s="3">
        <f t="shared" si="6"/>
        <v>10</v>
      </c>
      <c r="F20" s="3">
        <f t="shared" si="6"/>
        <v>5</v>
      </c>
      <c r="G20" s="3">
        <f t="shared" si="6"/>
        <v>6</v>
      </c>
      <c r="H20" s="3">
        <f t="shared" si="6"/>
        <v>10</v>
      </c>
    </row>
    <row r="21" spans="1:8" ht="15.75" customHeight="1">
      <c r="A21" s="12" t="s">
        <v>1</v>
      </c>
      <c r="B21" s="13" t="s">
        <v>34</v>
      </c>
      <c r="C21" s="2"/>
      <c r="D21" s="2"/>
      <c r="E21" s="2"/>
      <c r="F21" s="2"/>
      <c r="G21" s="2"/>
      <c r="H21" s="2"/>
    </row>
    <row r="22" spans="1:8" ht="15.75" customHeight="1">
      <c r="A22" s="12" t="s">
        <v>0</v>
      </c>
      <c r="B22" s="13" t="s">
        <v>35</v>
      </c>
      <c r="C22" s="2"/>
      <c r="D22" s="2"/>
      <c r="E22" s="2"/>
      <c r="F22" s="2"/>
      <c r="G22" s="2"/>
      <c r="H22" s="2"/>
    </row>
    <row r="23" spans="1:8" ht="15.75" customHeight="1">
      <c r="A23" s="17" t="s">
        <v>36</v>
      </c>
      <c r="B23" s="17"/>
      <c r="C23" s="15">
        <f t="shared" ref="C23:H23" si="7">C$13/C20</f>
        <v>65.5</v>
      </c>
      <c r="D23" s="15">
        <f t="shared" si="7"/>
        <v>51.7</v>
      </c>
      <c r="E23" s="15">
        <f t="shared" si="7"/>
        <v>64.5</v>
      </c>
      <c r="F23" s="15">
        <f t="shared" si="7"/>
        <v>57</v>
      </c>
      <c r="G23" s="15">
        <f t="shared" si="7"/>
        <v>37.833333333333336</v>
      </c>
      <c r="H23" s="15">
        <f t="shared" si="7"/>
        <v>232.9</v>
      </c>
    </row>
  </sheetData>
  <mergeCells count="3">
    <mergeCell ref="C1:E1"/>
    <mergeCell ref="A18:B18"/>
    <mergeCell ref="A23:B23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opLeftCell="A7" workbookViewId="0">
      <selection activeCell="J28" sqref="J28"/>
    </sheetView>
  </sheetViews>
  <sheetFormatPr defaultColWidth="8.375" defaultRowHeight="15.75" customHeight="1"/>
  <cols>
    <col min="1" max="1" width="9.5" style="1" customWidth="1"/>
    <col min="2" max="2" width="11.875" style="1" customWidth="1"/>
    <col min="3" max="8" width="7" style="1" customWidth="1"/>
    <col min="9" max="9" width="2.875" style="1" customWidth="1"/>
    <col min="10" max="16384" width="8.375" style="1"/>
  </cols>
  <sheetData>
    <row r="1" spans="1:8" ht="15.75" customHeight="1">
      <c r="A1" s="6"/>
      <c r="B1" s="7"/>
      <c r="C1" s="16" t="s">
        <v>26</v>
      </c>
      <c r="D1" s="16"/>
      <c r="E1" s="16"/>
      <c r="F1" s="8" t="s">
        <v>25</v>
      </c>
      <c r="G1" s="9"/>
      <c r="H1" s="10"/>
    </row>
    <row r="2" spans="1:8" ht="15.75" customHeight="1">
      <c r="A2" s="11" t="s">
        <v>24</v>
      </c>
      <c r="B2" s="11" t="s">
        <v>23</v>
      </c>
      <c r="C2" s="11" t="s">
        <v>22</v>
      </c>
      <c r="D2" s="11" t="s">
        <v>21</v>
      </c>
      <c r="E2" s="11" t="s">
        <v>20</v>
      </c>
      <c r="F2" s="11" t="s">
        <v>19</v>
      </c>
      <c r="G2" s="11" t="s">
        <v>18</v>
      </c>
      <c r="H2" s="11" t="s">
        <v>17</v>
      </c>
    </row>
    <row r="3" spans="1:8" ht="15.75" customHeight="1">
      <c r="A3" s="5">
        <v>1</v>
      </c>
      <c r="B3" s="5" t="s">
        <v>16</v>
      </c>
      <c r="C3" s="5">
        <v>60</v>
      </c>
      <c r="D3" s="5">
        <v>85</v>
      </c>
      <c r="E3" s="5">
        <v>50</v>
      </c>
      <c r="F3" s="5"/>
      <c r="G3" s="5">
        <v>50</v>
      </c>
      <c r="H3" s="5">
        <f t="shared" ref="H3:H11" si="0">SUM(C3:G3)</f>
        <v>245</v>
      </c>
    </row>
    <row r="4" spans="1:8" ht="15.75" customHeight="1">
      <c r="A4" s="5">
        <v>2</v>
      </c>
      <c r="B4" s="5" t="s">
        <v>15</v>
      </c>
      <c r="C4" s="5">
        <v>58</v>
      </c>
      <c r="D4" s="5">
        <v>60</v>
      </c>
      <c r="E4" s="5">
        <v>52</v>
      </c>
      <c r="F4" s="5"/>
      <c r="G4" s="5">
        <v>45</v>
      </c>
      <c r="H4" s="5">
        <f t="shared" si="0"/>
        <v>215</v>
      </c>
    </row>
    <row r="5" spans="1:8" ht="15.75" customHeight="1">
      <c r="A5" s="5">
        <v>3</v>
      </c>
      <c r="B5" s="5" t="s">
        <v>14</v>
      </c>
      <c r="C5" s="5">
        <v>84</v>
      </c>
      <c r="D5" s="5">
        <v>75</v>
      </c>
      <c r="E5" s="5">
        <v>77</v>
      </c>
      <c r="F5" s="5">
        <v>60</v>
      </c>
      <c r="G5" s="5"/>
      <c r="H5" s="5">
        <f t="shared" si="0"/>
        <v>296</v>
      </c>
    </row>
    <row r="6" spans="1:8" ht="15.75" customHeight="1">
      <c r="A6" s="5">
        <v>4</v>
      </c>
      <c r="B6" s="5" t="s">
        <v>13</v>
      </c>
      <c r="C6" s="5">
        <v>95</v>
      </c>
      <c r="D6" s="5">
        <v>75</v>
      </c>
      <c r="E6" s="5">
        <v>84</v>
      </c>
      <c r="F6" s="5">
        <v>75</v>
      </c>
      <c r="G6" s="5"/>
      <c r="H6" s="5">
        <f t="shared" si="0"/>
        <v>329</v>
      </c>
    </row>
    <row r="7" spans="1:8" ht="15.75" customHeight="1">
      <c r="A7" s="5">
        <v>5</v>
      </c>
      <c r="B7" s="5" t="s">
        <v>12</v>
      </c>
      <c r="C7" s="5">
        <v>100</v>
      </c>
      <c r="D7" s="5">
        <v>100</v>
      </c>
      <c r="E7" s="5">
        <v>90</v>
      </c>
      <c r="F7" s="5">
        <v>100</v>
      </c>
      <c r="G7" s="5"/>
      <c r="H7" s="5">
        <f t="shared" si="0"/>
        <v>390</v>
      </c>
    </row>
    <row r="8" spans="1:8" ht="15.75" customHeight="1">
      <c r="A8" s="5">
        <v>6</v>
      </c>
      <c r="B8" s="5" t="s">
        <v>11</v>
      </c>
      <c r="C8" s="5">
        <v>75</v>
      </c>
      <c r="D8" s="5">
        <v>25</v>
      </c>
      <c r="E8" s="5">
        <v>65</v>
      </c>
      <c r="F8" s="5">
        <v>50</v>
      </c>
      <c r="G8" s="5"/>
      <c r="H8" s="5">
        <f t="shared" si="0"/>
        <v>215</v>
      </c>
    </row>
    <row r="9" spans="1:8" ht="15.75" customHeight="1">
      <c r="A9" s="5">
        <v>7</v>
      </c>
      <c r="B9" s="5" t="s">
        <v>10</v>
      </c>
      <c r="C9" s="5">
        <v>86</v>
      </c>
      <c r="D9" s="5">
        <v>10</v>
      </c>
      <c r="E9" s="5">
        <v>65</v>
      </c>
      <c r="F9" s="5"/>
      <c r="G9" s="5">
        <v>32</v>
      </c>
      <c r="H9" s="5">
        <f t="shared" si="0"/>
        <v>193</v>
      </c>
    </row>
    <row r="10" spans="1:8" ht="15.75" customHeight="1">
      <c r="A10" s="5">
        <v>8</v>
      </c>
      <c r="B10" s="1" t="s">
        <v>9</v>
      </c>
      <c r="C10" s="5">
        <v>58</v>
      </c>
      <c r="D10" s="5">
        <v>22</v>
      </c>
      <c r="E10" s="5">
        <v>67</v>
      </c>
      <c r="F10" s="5"/>
      <c r="G10" s="5">
        <v>30</v>
      </c>
      <c r="H10" s="5">
        <f t="shared" si="0"/>
        <v>177</v>
      </c>
    </row>
    <row r="11" spans="1:8" ht="15.75" customHeight="1">
      <c r="A11" s="5">
        <v>9</v>
      </c>
      <c r="B11" s="5" t="s">
        <v>8</v>
      </c>
      <c r="C11" s="5">
        <v>39</v>
      </c>
      <c r="D11" s="5">
        <v>65</v>
      </c>
      <c r="E11" s="5">
        <v>95</v>
      </c>
      <c r="F11" s="5"/>
      <c r="G11" s="5">
        <v>70</v>
      </c>
      <c r="H11" s="5">
        <f t="shared" si="0"/>
        <v>269</v>
      </c>
    </row>
    <row r="12" spans="1:8" ht="15.75" customHeight="1">
      <c r="A12" s="5">
        <v>10</v>
      </c>
      <c r="B12" s="5" t="s">
        <v>7</v>
      </c>
      <c r="C12" s="4" t="s">
        <v>6</v>
      </c>
      <c r="D12" s="4" t="s">
        <v>6</v>
      </c>
      <c r="E12" s="4" t="s">
        <v>6</v>
      </c>
      <c r="F12" s="4" t="s">
        <v>6</v>
      </c>
      <c r="G12" s="4" t="s">
        <v>6</v>
      </c>
      <c r="H12" s="4" t="s">
        <v>6</v>
      </c>
    </row>
    <row r="13" spans="1:8" ht="15.75" customHeight="1">
      <c r="A13" s="12" t="s">
        <v>5</v>
      </c>
      <c r="B13" s="13" t="s">
        <v>4</v>
      </c>
      <c r="C13" s="14">
        <f t="shared" ref="C13:H13" si="1">SUM(C3:C12)</f>
        <v>655</v>
      </c>
      <c r="D13" s="14">
        <f t="shared" si="1"/>
        <v>517</v>
      </c>
      <c r="E13" s="14">
        <f t="shared" si="1"/>
        <v>645</v>
      </c>
      <c r="F13" s="14">
        <f t="shared" si="1"/>
        <v>285</v>
      </c>
      <c r="G13" s="14">
        <f t="shared" si="1"/>
        <v>227</v>
      </c>
      <c r="H13" s="14">
        <f t="shared" si="1"/>
        <v>2329</v>
      </c>
    </row>
    <row r="14" spans="1:8" ht="15.75" customHeight="1">
      <c r="A14" s="12" t="s">
        <v>3</v>
      </c>
      <c r="B14" s="13" t="s">
        <v>27</v>
      </c>
      <c r="C14" s="2">
        <f t="shared" ref="C14:H14" si="2">AVERAGE(C3:C12)</f>
        <v>72.777777777777771</v>
      </c>
      <c r="D14" s="2">
        <f t="shared" si="2"/>
        <v>57.444444444444443</v>
      </c>
      <c r="E14" s="2">
        <f t="shared" si="2"/>
        <v>71.666666666666671</v>
      </c>
      <c r="F14" s="2">
        <f t="shared" si="2"/>
        <v>71.25</v>
      </c>
      <c r="G14" s="2">
        <f t="shared" si="2"/>
        <v>45.4</v>
      </c>
      <c r="H14" s="2">
        <f t="shared" si="2"/>
        <v>258.77777777777777</v>
      </c>
    </row>
    <row r="15" spans="1:8" ht="15.75" customHeight="1">
      <c r="A15" s="12" t="s">
        <v>2</v>
      </c>
      <c r="B15" s="13" t="s">
        <v>28</v>
      </c>
      <c r="C15" s="3">
        <f t="shared" ref="C15:H15" si="3">COUNT(C3:C12)</f>
        <v>9</v>
      </c>
      <c r="D15" s="3">
        <f t="shared" si="3"/>
        <v>9</v>
      </c>
      <c r="E15" s="3">
        <f t="shared" si="3"/>
        <v>9</v>
      </c>
      <c r="F15" s="3">
        <f t="shared" si="3"/>
        <v>4</v>
      </c>
      <c r="G15" s="3">
        <f t="shared" si="3"/>
        <v>5</v>
      </c>
      <c r="H15" s="3">
        <f t="shared" si="3"/>
        <v>9</v>
      </c>
    </row>
    <row r="16" spans="1:8" ht="15.75" customHeight="1">
      <c r="A16" s="12" t="s">
        <v>1</v>
      </c>
      <c r="B16" s="13" t="s">
        <v>29</v>
      </c>
      <c r="C16" s="2">
        <f t="shared" ref="C16:H16" si="4">MAX(C3:C12)</f>
        <v>100</v>
      </c>
      <c r="D16" s="2">
        <f t="shared" si="4"/>
        <v>100</v>
      </c>
      <c r="E16" s="2">
        <f t="shared" si="4"/>
        <v>95</v>
      </c>
      <c r="F16" s="2">
        <f t="shared" si="4"/>
        <v>100</v>
      </c>
      <c r="G16" s="2">
        <f t="shared" si="4"/>
        <v>70</v>
      </c>
      <c r="H16" s="2">
        <f t="shared" si="4"/>
        <v>390</v>
      </c>
    </row>
    <row r="17" spans="1:8" ht="15.75" customHeight="1">
      <c r="A17" s="12" t="s">
        <v>0</v>
      </c>
      <c r="B17" s="13" t="s">
        <v>30</v>
      </c>
      <c r="C17" s="2">
        <f t="shared" ref="C17:H17" si="5">MIN(C3:C12)</f>
        <v>39</v>
      </c>
      <c r="D17" s="2">
        <f t="shared" si="5"/>
        <v>10</v>
      </c>
      <c r="E17" s="2">
        <f t="shared" si="5"/>
        <v>50</v>
      </c>
      <c r="F17" s="2">
        <f t="shared" si="5"/>
        <v>50</v>
      </c>
      <c r="G17" s="2">
        <f t="shared" si="5"/>
        <v>30</v>
      </c>
      <c r="H17" s="2">
        <f t="shared" si="5"/>
        <v>177</v>
      </c>
    </row>
    <row r="18" spans="1:8" ht="15.75" customHeight="1">
      <c r="A18" s="17" t="s">
        <v>31</v>
      </c>
      <c r="B18" s="17"/>
      <c r="C18" s="15">
        <f t="shared" ref="C18:H18" si="6">C$13/C15</f>
        <v>72.777777777777771</v>
      </c>
      <c r="D18" s="15">
        <f t="shared" si="6"/>
        <v>57.444444444444443</v>
      </c>
      <c r="E18" s="15">
        <f t="shared" si="6"/>
        <v>71.666666666666671</v>
      </c>
      <c r="F18" s="15">
        <f t="shared" si="6"/>
        <v>71.25</v>
      </c>
      <c r="G18" s="15">
        <f t="shared" si="6"/>
        <v>45.4</v>
      </c>
      <c r="H18" s="15">
        <f t="shared" si="6"/>
        <v>258.77777777777777</v>
      </c>
    </row>
    <row r="19" spans="1:8" ht="15.75" customHeight="1">
      <c r="A19" s="12" t="s">
        <v>3</v>
      </c>
      <c r="B19" s="13" t="s">
        <v>32</v>
      </c>
      <c r="C19" s="2">
        <f t="shared" ref="C19:H19" si="7">AVERAGEA(C3:C12)</f>
        <v>65.5</v>
      </c>
      <c r="D19" s="2">
        <f t="shared" si="7"/>
        <v>51.7</v>
      </c>
      <c r="E19" s="2">
        <f t="shared" si="7"/>
        <v>64.5</v>
      </c>
      <c r="F19" s="2">
        <f t="shared" si="7"/>
        <v>57</v>
      </c>
      <c r="G19" s="2">
        <f t="shared" si="7"/>
        <v>37.833333333333336</v>
      </c>
      <c r="H19" s="2">
        <f t="shared" si="7"/>
        <v>232.9</v>
      </c>
    </row>
    <row r="20" spans="1:8" ht="15.75" customHeight="1">
      <c r="A20" s="12" t="s">
        <v>2</v>
      </c>
      <c r="B20" s="13" t="s">
        <v>33</v>
      </c>
      <c r="C20" s="3">
        <f t="shared" ref="C20:H20" si="8">COUNTA(C3:C12)</f>
        <v>10</v>
      </c>
      <c r="D20" s="3">
        <f t="shared" si="8"/>
        <v>10</v>
      </c>
      <c r="E20" s="3">
        <f t="shared" si="8"/>
        <v>10</v>
      </c>
      <c r="F20" s="3">
        <f t="shared" si="8"/>
        <v>5</v>
      </c>
      <c r="G20" s="3">
        <f t="shared" si="8"/>
        <v>6</v>
      </c>
      <c r="H20" s="3">
        <f t="shared" si="8"/>
        <v>10</v>
      </c>
    </row>
    <row r="21" spans="1:8" ht="15.75" customHeight="1">
      <c r="A21" s="12" t="s">
        <v>1</v>
      </c>
      <c r="B21" s="13" t="s">
        <v>34</v>
      </c>
      <c r="C21" s="2">
        <f t="shared" ref="C21:H21" si="9">MAXA(C3:C12)</f>
        <v>100</v>
      </c>
      <c r="D21" s="2">
        <f t="shared" si="9"/>
        <v>100</v>
      </c>
      <c r="E21" s="2">
        <f t="shared" si="9"/>
        <v>95</v>
      </c>
      <c r="F21" s="2">
        <f t="shared" si="9"/>
        <v>100</v>
      </c>
      <c r="G21" s="2">
        <f t="shared" si="9"/>
        <v>70</v>
      </c>
      <c r="H21" s="2">
        <f t="shared" si="9"/>
        <v>390</v>
      </c>
    </row>
    <row r="22" spans="1:8" ht="15.75" customHeight="1">
      <c r="A22" s="12" t="s">
        <v>0</v>
      </c>
      <c r="B22" s="13" t="s">
        <v>35</v>
      </c>
      <c r="C22" s="2">
        <f t="shared" ref="C22:H22" si="10">MINA(C3:C12)</f>
        <v>0</v>
      </c>
      <c r="D22" s="2">
        <f t="shared" si="10"/>
        <v>0</v>
      </c>
      <c r="E22" s="2">
        <f t="shared" si="10"/>
        <v>0</v>
      </c>
      <c r="F22" s="2">
        <f t="shared" si="10"/>
        <v>0</v>
      </c>
      <c r="G22" s="2">
        <f t="shared" si="10"/>
        <v>0</v>
      </c>
      <c r="H22" s="2">
        <f t="shared" si="10"/>
        <v>0</v>
      </c>
    </row>
    <row r="23" spans="1:8" ht="15.75" customHeight="1">
      <c r="A23" s="17" t="s">
        <v>36</v>
      </c>
      <c r="B23" s="17"/>
      <c r="C23" s="15">
        <f t="shared" ref="C23:H23" si="11">C$13/C20</f>
        <v>65.5</v>
      </c>
      <c r="D23" s="15">
        <f t="shared" si="11"/>
        <v>51.7</v>
      </c>
      <c r="E23" s="15">
        <f t="shared" si="11"/>
        <v>64.5</v>
      </c>
      <c r="F23" s="15">
        <f t="shared" si="11"/>
        <v>57</v>
      </c>
      <c r="G23" s="15">
        <f t="shared" si="11"/>
        <v>37.833333333333336</v>
      </c>
      <c r="H23" s="15">
        <f t="shared" si="11"/>
        <v>232.9</v>
      </c>
    </row>
  </sheetData>
  <mergeCells count="3">
    <mergeCell ref="C1:E1"/>
    <mergeCell ref="A18:B18"/>
    <mergeCell ref="A23:B23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2015-11-25T02:35:31Z</dcterms:created>
  <dcterms:modified xsi:type="dcterms:W3CDTF">2016-02-08T08:07:16Z</dcterms:modified>
</cp:coreProperties>
</file>