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60" windowHeight="6360" activeTab="2"/>
  </bookViews>
  <sheets>
    <sheet name="集計" sheetId="2" r:id="rId1"/>
    <sheet name="グラフ" sheetId="3" r:id="rId2"/>
    <sheet name="開催履歴" sheetId="1" r:id="rId3"/>
  </sheets>
  <definedNames>
    <definedName name="_xlnm._FilterDatabase" localSheetId="2" hidden="1">開催履歴!$A$6:$F$26</definedName>
  </definedNames>
  <calcPr calcId="171027"/>
  <pivotCaches>
    <pivotCache cacheId="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/>
  <c r="F2" i="1"/>
</calcChain>
</file>

<file path=xl/sharedStrings.xml><?xml version="1.0" encoding="utf-8"?>
<sst xmlns="http://schemas.openxmlformats.org/spreadsheetml/2006/main" count="67" uniqueCount="47">
  <si>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</si>
  <si>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</si>
  <si>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</si>
  <si>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</si>
  <si>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</si>
  <si>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</si>
  <si>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</si>
  <si>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</si>
  <si>
    <t>料理</t>
    <rPh sb="0" eb="2">
      <t>リョウリ</t>
    </rPh>
    <phoneticPr fontId="3"/>
  </si>
  <si>
    <t>健康</t>
  </si>
  <si>
    <t>健康</t>
    <rPh sb="0" eb="2">
      <t>ケンコウ</t>
    </rPh>
    <phoneticPr fontId="3"/>
  </si>
  <si>
    <t>趣味</t>
  </si>
  <si>
    <t>趣味</t>
    <rPh sb="0" eb="2">
      <t>シュミ</t>
    </rPh>
    <phoneticPr fontId="3"/>
  </si>
  <si>
    <t>IT</t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</si>
  <si>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</si>
  <si>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</si>
  <si>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</si>
  <si>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</si>
  <si>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</si>
  <si>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</si>
  <si>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</si>
  <si>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</si>
  <si>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</si>
  <si>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</si>
  <si>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</si>
  <si>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</si>
  <si>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</si>
  <si>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</si>
  <si>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</si>
  <si>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</si>
  <si>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</si>
  <si>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</si>
  <si>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</si>
  <si>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</si>
  <si>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</si>
  <si>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</si>
  <si>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</si>
  <si>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</si>
  <si>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</si>
  <si>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</si>
  <si>
    <t>行ラベル</t>
  </si>
  <si>
    <t>総計</t>
  </si>
  <si>
    <t>合計 / 参加人数</t>
  </si>
  <si>
    <t>合計 / 定員</t>
  </si>
  <si>
    <t>定員</t>
    <phoneticPr fontId="3"/>
  </si>
  <si>
    <t>参加人数</t>
    <phoneticPr fontId="3"/>
  </si>
  <si>
    <t>分類別参加者一覧</t>
    <rPh sb="0" eb="2">
      <t>ブンルイ</t>
    </rPh>
    <rPh sb="2" eb="3">
      <t>ベツ</t>
    </rPh>
    <rPh sb="3" eb="6">
      <t>サンカシャ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</si>
</sst>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3" borderId="1" xfId="3" applyFont="1" applyBorder="1">
      <alignment vertical="center"/>
    </xf>
    <xf numFmtId="0" fontId="4" fillId="3" borderId="1" xfId="3" applyFont="1" applyBorder="1" applyAlignment="1">
      <alignment horizontal="center" vertical="center"/>
    </xf>
    <xf numFmtId="38" fontId="0" fillId="0" borderId="1" xfId="4" applyFont="1" applyBorder="1">
      <alignment vertical="center"/>
    </xf>
  </cellXfs>
  <cellStyles count="5">
    <cellStyle name="アクセント 2" xfId="2" builtinId="33"/>
    <cellStyle name="アクセント 5" xfId="3" builtinId="45"/>
    <cellStyle name="桁区切り" xfId="4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分類別参加人数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グラフ!$B$3</c:f>
              <c:strCache>
                <c:ptCount val="1"/>
                <c:pt idx="0">
                  <c:v>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グラフ!$B$4:$B$7</c:f>
              <c:numCache>
                <c:formatCode>General</c:formatCode>
                <c:ptCount val="4"/>
                <c:pt idx="0">
                  <c:v>200</c:v>
                </c:pt>
                <c:pt idx="1">
                  <c:v>300</c:v>
                </c:pt>
                <c:pt idx="2">
                  <c:v>250</c:v>
                </c:pt>
                <c:pt idx="3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9-4A4F-B2EF-55FF6AE7AA15}"/>
            </c:ext>
          </c:extLst>
        </c:ser>
        <c:ser>
          <c:idx val="1"/>
          <c:order val="1"/>
          <c:tx>
            <c:strRef>
              <c:f>グラフ!$C$3</c:f>
              <c:strCache>
                <c:ptCount val="1"/>
                <c:pt idx="0">
                  <c:v>参加人数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グラフ!$C$4:$C$7</c:f>
              <c:numCache>
                <c:formatCode>General</c:formatCode>
                <c:ptCount val="4"/>
                <c:pt idx="0">
                  <c:v>168</c:v>
                </c:pt>
                <c:pt idx="1">
                  <c:v>297</c:v>
                </c:pt>
                <c:pt idx="2">
                  <c:v>225</c:v>
                </c:pt>
                <c:pt idx="3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29-4A4F-B2EF-55FF6AE7A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50"/>
        <c:axId val="484541168"/>
        <c:axId val="484541496"/>
      </c:barChart>
      <c:catAx>
        <c:axId val="48454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41496"/>
        <c:crosses val="autoZero"/>
        <c:auto val="1"/>
        <c:lblAlgn val="ctr"/>
        <c:lblOffset val="100"/>
        <c:noMultiLvlLbl val="0"/>
      </c:catAx>
      <c:valAx>
        <c:axId val="48454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4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分類別参加人数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グラフ!$C$3</c:f>
              <c:strCache>
                <c:ptCount val="1"/>
                <c:pt idx="0">
                  <c:v>参加人数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IT</c:v>
                </c:pt>
                <c:pt idx="1">
                  <c:v>健康</c:v>
                </c:pt>
                <c:pt idx="2">
                  <c:v>趣味</c:v>
                </c:pt>
                <c:pt idx="3">
                  <c:v>料理</c:v>
                </c:pt>
              </c:strCache>
            </c:strRef>
          </c:cat>
          <c:val>
            <c:numRef>
              <c:f>グラフ!$C$4:$C$7</c:f>
              <c:numCache>
                <c:formatCode>General</c:formatCode>
                <c:ptCount val="4"/>
                <c:pt idx="0">
                  <c:v>168</c:v>
                </c:pt>
                <c:pt idx="1">
                  <c:v>297</c:v>
                </c:pt>
                <c:pt idx="2">
                  <c:v>225</c:v>
                </c:pt>
                <c:pt idx="3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10-488E-84D1-4CA51D8E6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09693896"/>
        <c:axId val="509693240"/>
      </c:barChart>
      <c:catAx>
        <c:axId val="50969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693240"/>
        <c:crosses val="autoZero"/>
        <c:auto val="1"/>
        <c:lblAlgn val="ctr"/>
        <c:lblOffset val="100"/>
        <c:noMultiLvlLbl val="0"/>
      </c:catAx>
      <c:valAx>
        <c:axId val="50969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693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7</xdr:row>
      <xdr:rowOff>233362</xdr:rowOff>
    </xdr:from>
    <xdr:to>
      <xdr:col>15</xdr:col>
      <xdr:colOff>333375</xdr:colOff>
      <xdr:row>19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581025</xdr:colOff>
      <xdr:row>8</xdr:row>
      <xdr:rowOff>4762</xdr:rowOff>
    </xdr:from>
    <xdr:to>
      <xdr:col>7</xdr:col>
      <xdr:colOff>352425</xdr:colOff>
      <xdr:row>19</xdr:row>
      <xdr:rowOff>128587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2527;&#12540;&#12463;&#12471;&#12519;&#12483;&#12503;&#38283;&#20652;&#23653;&#2750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78.585264236113" createdVersion="6" refreshedVersion="6" minRefreshableVersion="3" recordCount="20">
  <cacheSource type="worksheet">
    <worksheetSource ref="A6:F26" sheet="開催履歴" r:id="rId2"/>
  </cacheSource>
  <cacheFields count="6">
    <cacheField name="講座番号" numFmtId="0">
      <sharedItems containsSemiMixedTypes="0" containsString="0" containsNumber="1" containsInteger="1" minValue="101" maxValue="120"/>
    </cacheField>
    <cacheField name="講座名" numFmtId="0">
      <sharedItems/>
    </cacheField>
    <cacheField name="分類" numFmtId="0">
      <sharedItems count="4">
        <s v="料理"/>
        <s v="健康"/>
        <s v="趣味"/>
        <s v="IT"/>
      </sharedItems>
    </cacheField>
    <cacheField name="開催日" numFmtId="14">
      <sharedItems containsSemiMixedTypes="0" containsNonDate="0" containsDate="1" containsString="0" minDate="2016-01-10T00:00:00" maxDate="2016-12-19T00:00:00"/>
    </cacheField>
    <cacheField name="定員" numFmtId="0">
      <sharedItems containsSemiMixedTypes="0" containsString="0" containsNumber="1" containsInteger="1" minValue="50" maxValue="50"/>
    </cacheField>
    <cacheField name="参加人数" numFmtId="0">
      <sharedItems containsSemiMixedTypes="0" containsString="0" containsNumber="1" containsInteger="1" minValue="37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101"/>
    <s v="洋食屋さんのカレー作り"/>
    <x v="0"/>
    <d v="2016-01-10T00:00:00"/>
    <n v="50"/>
    <n v="48"/>
  </r>
  <r>
    <n v="102"/>
    <s v="毎日ウォーキング"/>
    <x v="1"/>
    <d v="2016-01-24T00:00:00"/>
    <n v="50"/>
    <n v="47"/>
  </r>
  <r>
    <n v="103"/>
    <s v="初めての水彩画"/>
    <x v="2"/>
    <d v="2016-02-21T00:00:00"/>
    <n v="50"/>
    <n v="46"/>
  </r>
  <r>
    <n v="104"/>
    <s v="初級ヨガ"/>
    <x v="1"/>
    <d v="2016-03-13T00:00:00"/>
    <n v="50"/>
    <n v="50"/>
  </r>
  <r>
    <n v="105"/>
    <s v="そば打ち体験"/>
    <x v="0"/>
    <d v="2016-03-27T00:00:00"/>
    <n v="50"/>
    <n v="47"/>
  </r>
  <r>
    <n v="106"/>
    <s v="陶芸体験"/>
    <x v="2"/>
    <d v="2016-04-17T00:00:00"/>
    <n v="50"/>
    <n v="42"/>
  </r>
  <r>
    <n v="107"/>
    <s v="スマホアプリ作成"/>
    <x v="3"/>
    <d v="2016-04-24T00:00:00"/>
    <n v="50"/>
    <n v="37"/>
  </r>
  <r>
    <n v="108"/>
    <s v="写真を使ってうちわ作り"/>
    <x v="3"/>
    <d v="2016-05-15T00:00:00"/>
    <n v="50"/>
    <n v="41"/>
  </r>
  <r>
    <n v="109"/>
    <s v="基本の和食"/>
    <x v="0"/>
    <d v="2016-06-19T00:00:00"/>
    <n v="50"/>
    <n v="49"/>
  </r>
  <r>
    <n v="110"/>
    <s v="中級ヨガ"/>
    <x v="1"/>
    <d v="2016-06-26T00:00:00"/>
    <n v="50"/>
    <n v="50"/>
  </r>
  <r>
    <n v="111"/>
    <s v="始める日曜大工"/>
    <x v="2"/>
    <d v="2016-07-03T00:00:00"/>
    <n v="50"/>
    <n v="45"/>
  </r>
  <r>
    <n v="112"/>
    <s v="足腰強化体操"/>
    <x v="1"/>
    <d v="2016-08-21T00:00:00"/>
    <n v="50"/>
    <n v="50"/>
  </r>
  <r>
    <n v="113"/>
    <s v="短時間で作るイタリアン"/>
    <x v="0"/>
    <d v="2016-08-28T00:00:00"/>
    <n v="50"/>
    <n v="49"/>
  </r>
  <r>
    <n v="114"/>
    <s v="山歩き講座"/>
    <x v="1"/>
    <d v="2016-09-11T00:00:00"/>
    <n v="50"/>
    <n v="50"/>
  </r>
  <r>
    <n v="115"/>
    <s v="ハワイアンジュエリー作成"/>
    <x v="2"/>
    <d v="2016-09-25T00:00:00"/>
    <n v="50"/>
    <n v="46"/>
  </r>
  <r>
    <n v="116"/>
    <s v="気軽にサイクリング"/>
    <x v="1"/>
    <d v="2016-10-30T00:00:00"/>
    <n v="50"/>
    <n v="50"/>
  </r>
  <r>
    <n v="117"/>
    <s v="動画を撮る"/>
    <x v="3"/>
    <d v="2016-11-20T00:00:00"/>
    <n v="50"/>
    <n v="43"/>
  </r>
  <r>
    <n v="118"/>
    <s v="自分で作る文房具"/>
    <x v="2"/>
    <d v="2016-11-27T00:00:00"/>
    <n v="50"/>
    <n v="46"/>
  </r>
  <r>
    <n v="119"/>
    <s v="年賀状作成"/>
    <x v="3"/>
    <d v="2016-12-04T00:00:00"/>
    <n v="50"/>
    <n v="47"/>
  </r>
  <r>
    <n v="120"/>
    <s v="家で作るフランス料理"/>
    <x v="0"/>
    <d v="2016-12-18T00:00:00"/>
    <n v="5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8" firstHeaderRow="0" firstDataRow="1" firstDataCol="1"/>
  <pivotFields count="6">
    <pivotField showAll="0"/>
    <pivotField showAll="0"/>
    <pivotField axis="axisRow" showAll="0">
      <items count="5">
        <item x="3"/>
        <item x="1"/>
        <item x="2"/>
        <item x="0"/>
        <item t="default"/>
      </items>
    </pivotField>
    <pivotField numFmtId="14" showAll="0"/>
    <pivotField dataField="1" showAll="0"/>
    <pivotField dataField="1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定員" fld="4" baseField="0" baseItem="0"/>
    <dataField name="合計 / 参加人数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defaultRowHeight="18.75" x14ac:dyDescent="0.4"/>
  <cols>
    <col min="1" max="1" width="11.25" bestFit="1" customWidth="1"/>
    <col min="2" max="2" width="11.375" customWidth="1"/>
    <col min="3" max="3" width="15.5" bestFit="1" customWidth="1"/>
  </cols>
  <sheetData>
    <row r="3" spans="1:3" x14ac:dyDescent="0.4">
      <c r="A3" s="6" t="s">
        <v>40</v>
      </c>
      <c r="B3" t="s">
        <v>43</v>
      </c>
      <c r="C3" t="s">
        <v>42</v>
      </c>
    </row>
    <row r="4" spans="1:3" x14ac:dyDescent="0.4">
      <c r="A4" s="7" t="s">
        <v>13</v>
      </c>
      <c r="B4" s="8">
        <v>200</v>
      </c>
      <c r="C4" s="8">
        <v>168</v>
      </c>
    </row>
    <row r="5" spans="1:3" x14ac:dyDescent="0.4">
      <c r="A5" s="7" t="s">
        <v>9</v>
      </c>
      <c r="B5" s="8">
        <v>300</v>
      </c>
      <c r="C5" s="8">
        <v>297</v>
      </c>
    </row>
    <row r="6" spans="1:3" x14ac:dyDescent="0.4">
      <c r="A6" s="7" t="s">
        <v>11</v>
      </c>
      <c r="B6" s="8">
        <v>250</v>
      </c>
      <c r="C6" s="8">
        <v>225</v>
      </c>
    </row>
    <row r="7" spans="1:3" x14ac:dyDescent="0.4">
      <c r="A7" s="7" t="s">
        <v>7</v>
      </c>
      <c r="B7" s="8">
        <v>250</v>
      </c>
      <c r="C7" s="8">
        <v>243</v>
      </c>
    </row>
    <row r="8" spans="1:3" x14ac:dyDescent="0.4">
      <c r="A8" s="7" t="s">
        <v>41</v>
      </c>
      <c r="B8" s="8">
        <v>1000</v>
      </c>
      <c r="C8" s="8">
        <v>933</v>
      </c>
    </row>
  </sheetData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J6" sqref="J6"/>
    </sheetView>
  </sheetViews>
  <sheetFormatPr defaultRowHeight="18.75" x14ac:dyDescent="0.4"/>
  <sheetData>
    <row r="1" spans="1:3" x14ac:dyDescent="0.4">
      <c r="A1" s="1" t="s">
        <v>46</v>
      </c>
    </row>
    <row r="3" spans="1:3" x14ac:dyDescent="0.4">
      <c r="A3" s="9"/>
      <c r="B3" s="10" t="s">
        <v>44</v>
      </c>
      <c r="C3" s="10" t="s">
        <v>45</v>
      </c>
    </row>
    <row r="4" spans="1:3" x14ac:dyDescent="0.4">
      <c r="A4" s="9" t="s">
        <v>13</v>
      </c>
      <c r="B4" s="3">
        <v>200</v>
      </c>
      <c r="C4" s="3">
        <v>168</v>
      </c>
    </row>
    <row r="5" spans="1:3" x14ac:dyDescent="0.4">
      <c r="A5" s="9" t="s">
        <v>9</v>
      </c>
      <c r="B5" s="3">
        <v>300</v>
      </c>
      <c r="C5" s="3">
        <v>297</v>
      </c>
    </row>
    <row r="6" spans="1:3" x14ac:dyDescent="0.4">
      <c r="A6" s="9" t="s">
        <v>11</v>
      </c>
      <c r="B6" s="3">
        <v>250</v>
      </c>
      <c r="C6" s="3">
        <v>225</v>
      </c>
    </row>
    <row r="7" spans="1:3" x14ac:dyDescent="0.4">
      <c r="A7" s="9" t="s">
        <v>7</v>
      </c>
      <c r="B7" s="3">
        <v>250</v>
      </c>
      <c r="C7" s="3">
        <v>243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A6" sqref="A6"/>
    </sheetView>
  </sheetViews>
  <sheetFormatPr defaultRowHeight="18.75" x14ac:dyDescent="0.4"/>
  <cols>
    <col min="1" max="1" width="8.125" customWidth="1"/>
    <col min="2" max="2" width="23.25" customWidth="1"/>
    <col min="3" max="3" width="5.5" bestFit="1" customWidth="1"/>
    <col min="4" max="4" width="11.375" bestFit="1" customWidth="1"/>
    <col min="5" max="5" width="12.375" customWidth="1"/>
    <col min="6" max="6" width="8.5" customWidth="1"/>
    <col min="7" max="7" width="3.5" customWidth="1"/>
    <col min="8" max="8" width="12" customWidth="1"/>
    <col min="10" max="11" width="13" bestFit="1" customWidth="1"/>
  </cols>
  <sheetData>
    <row r="1" spans="1:6" x14ac:dyDescent="0.4">
      <c r="A1" s="1" t="s">
        <v>5</v>
      </c>
      <c r="E1" s="2" t="s">
        <v>2</v>
      </c>
      <c r="F1" s="3" t="s">
        <v>12</v>
      </c>
    </row>
    <row r="2" spans="1:6" x14ac:dyDescent="0.4">
      <c r="E2" s="2" t="s">
        <v>37</v>
      </c>
      <c r="F2" s="11">
        <f>SUMIF(C7:C26,F1,F7:F26)</f>
        <v>225</v>
      </c>
    </row>
    <row r="3" spans="1:6" x14ac:dyDescent="0.4">
      <c r="E3" s="2" t="s">
        <v>38</v>
      </c>
      <c r="F3" s="11">
        <f>AVERAGEIF(C7:C26,F1,F7:F26)</f>
        <v>45</v>
      </c>
    </row>
    <row r="4" spans="1:6" x14ac:dyDescent="0.4">
      <c r="E4" s="2" t="s">
        <v>39</v>
      </c>
      <c r="F4" s="11">
        <f>COUNTIF(C7:C26,F1)</f>
        <v>5</v>
      </c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34</v>
      </c>
      <c r="C7" s="3" t="s">
        <v>8</v>
      </c>
      <c r="D7" s="4">
        <v>42379</v>
      </c>
      <c r="E7" s="11">
        <v>50</v>
      </c>
      <c r="F7" s="11">
        <v>48</v>
      </c>
    </row>
    <row r="8" spans="1:6" x14ac:dyDescent="0.4">
      <c r="A8" s="3">
        <v>102</v>
      </c>
      <c r="B8" s="3" t="s">
        <v>20</v>
      </c>
      <c r="C8" s="3" t="s">
        <v>10</v>
      </c>
      <c r="D8" s="4">
        <v>42393</v>
      </c>
      <c r="E8" s="11">
        <v>50</v>
      </c>
      <c r="F8" s="11">
        <v>47</v>
      </c>
    </row>
    <row r="9" spans="1:6" x14ac:dyDescent="0.4">
      <c r="A9" s="3">
        <v>103</v>
      </c>
      <c r="B9" s="3" t="s">
        <v>19</v>
      </c>
      <c r="C9" s="3" t="s">
        <v>12</v>
      </c>
      <c r="D9" s="4">
        <v>42421</v>
      </c>
      <c r="E9" s="11">
        <v>50</v>
      </c>
      <c r="F9" s="11">
        <v>46</v>
      </c>
    </row>
    <row r="10" spans="1:6" x14ac:dyDescent="0.4">
      <c r="A10" s="3">
        <v>104</v>
      </c>
      <c r="B10" s="3" t="s">
        <v>18</v>
      </c>
      <c r="C10" s="3" t="s">
        <v>10</v>
      </c>
      <c r="D10" s="4">
        <v>42442</v>
      </c>
      <c r="E10" s="11">
        <v>50</v>
      </c>
      <c r="F10" s="11">
        <v>50</v>
      </c>
    </row>
    <row r="11" spans="1:6" x14ac:dyDescent="0.4">
      <c r="A11" s="3">
        <v>105</v>
      </c>
      <c r="B11" s="3" t="s">
        <v>21</v>
      </c>
      <c r="C11" s="3" t="s">
        <v>8</v>
      </c>
      <c r="D11" s="4">
        <v>42456</v>
      </c>
      <c r="E11" s="11">
        <v>50</v>
      </c>
      <c r="F11" s="11">
        <v>47</v>
      </c>
    </row>
    <row r="12" spans="1:6" x14ac:dyDescent="0.4">
      <c r="A12" s="3">
        <v>106</v>
      </c>
      <c r="B12" s="3" t="s">
        <v>22</v>
      </c>
      <c r="C12" s="3" t="s">
        <v>12</v>
      </c>
      <c r="D12" s="4">
        <v>42477</v>
      </c>
      <c r="E12" s="11">
        <v>50</v>
      </c>
      <c r="F12" s="11">
        <v>42</v>
      </c>
    </row>
    <row r="13" spans="1:6" x14ac:dyDescent="0.4">
      <c r="A13" s="3">
        <v>107</v>
      </c>
      <c r="B13" s="3" t="s">
        <v>23</v>
      </c>
      <c r="C13" s="3" t="s">
        <v>14</v>
      </c>
      <c r="D13" s="4">
        <v>42484</v>
      </c>
      <c r="E13" s="11">
        <v>50</v>
      </c>
      <c r="F13" s="11">
        <v>37</v>
      </c>
    </row>
    <row r="14" spans="1:6" x14ac:dyDescent="0.4">
      <c r="A14" s="3">
        <v>108</v>
      </c>
      <c r="B14" s="3" t="s">
        <v>24</v>
      </c>
      <c r="C14" s="3" t="s">
        <v>15</v>
      </c>
      <c r="D14" s="4">
        <v>42505</v>
      </c>
      <c r="E14" s="11">
        <v>50</v>
      </c>
      <c r="F14" s="11">
        <v>41</v>
      </c>
    </row>
    <row r="15" spans="1:6" x14ac:dyDescent="0.4">
      <c r="A15" s="3">
        <v>109</v>
      </c>
      <c r="B15" s="3" t="s">
        <v>25</v>
      </c>
      <c r="C15" s="3" t="s">
        <v>8</v>
      </c>
      <c r="D15" s="4">
        <v>42540</v>
      </c>
      <c r="E15" s="11">
        <v>50</v>
      </c>
      <c r="F15" s="11">
        <v>49</v>
      </c>
    </row>
    <row r="16" spans="1:6" x14ac:dyDescent="0.4">
      <c r="A16" s="3">
        <v>110</v>
      </c>
      <c r="B16" s="3" t="s">
        <v>26</v>
      </c>
      <c r="C16" s="3" t="s">
        <v>10</v>
      </c>
      <c r="D16" s="4">
        <v>42547</v>
      </c>
      <c r="E16" s="11">
        <v>50</v>
      </c>
      <c r="F16" s="11">
        <v>50</v>
      </c>
    </row>
    <row r="17" spans="1:6" x14ac:dyDescent="0.4">
      <c r="A17" s="3">
        <v>111</v>
      </c>
      <c r="B17" s="3" t="s">
        <v>27</v>
      </c>
      <c r="C17" s="3" t="s">
        <v>12</v>
      </c>
      <c r="D17" s="4">
        <v>42554</v>
      </c>
      <c r="E17" s="11">
        <v>50</v>
      </c>
      <c r="F17" s="11">
        <v>45</v>
      </c>
    </row>
    <row r="18" spans="1:6" x14ac:dyDescent="0.4">
      <c r="A18" s="3">
        <v>112</v>
      </c>
      <c r="B18" s="3" t="s">
        <v>28</v>
      </c>
      <c r="C18" s="3" t="s">
        <v>10</v>
      </c>
      <c r="D18" s="4">
        <v>42603</v>
      </c>
      <c r="E18" s="11">
        <v>50</v>
      </c>
      <c r="F18" s="11">
        <v>50</v>
      </c>
    </row>
    <row r="19" spans="1:6" x14ac:dyDescent="0.4">
      <c r="A19" s="3">
        <v>113</v>
      </c>
      <c r="B19" s="3" t="s">
        <v>30</v>
      </c>
      <c r="C19" s="3" t="s">
        <v>8</v>
      </c>
      <c r="D19" s="4">
        <v>42610</v>
      </c>
      <c r="E19" s="11">
        <v>50</v>
      </c>
      <c r="F19" s="11">
        <v>49</v>
      </c>
    </row>
    <row r="20" spans="1:6" x14ac:dyDescent="0.4">
      <c r="A20" s="3">
        <v>114</v>
      </c>
      <c r="B20" s="3" t="s">
        <v>31</v>
      </c>
      <c r="C20" s="3" t="s">
        <v>10</v>
      </c>
      <c r="D20" s="4">
        <v>42624</v>
      </c>
      <c r="E20" s="11">
        <v>50</v>
      </c>
      <c r="F20" s="11">
        <v>50</v>
      </c>
    </row>
    <row r="21" spans="1:6" x14ac:dyDescent="0.4">
      <c r="A21" s="3">
        <v>115</v>
      </c>
      <c r="B21" s="3" t="s">
        <v>33</v>
      </c>
      <c r="C21" s="3" t="s">
        <v>12</v>
      </c>
      <c r="D21" s="4">
        <v>42638</v>
      </c>
      <c r="E21" s="11">
        <v>50</v>
      </c>
      <c r="F21" s="11">
        <v>46</v>
      </c>
    </row>
    <row r="22" spans="1:6" x14ac:dyDescent="0.4">
      <c r="A22" s="3">
        <v>116</v>
      </c>
      <c r="B22" s="3" t="s">
        <v>32</v>
      </c>
      <c r="C22" s="3" t="s">
        <v>10</v>
      </c>
      <c r="D22" s="4">
        <v>42673</v>
      </c>
      <c r="E22" s="11">
        <v>50</v>
      </c>
      <c r="F22" s="11">
        <v>50</v>
      </c>
    </row>
    <row r="23" spans="1:6" x14ac:dyDescent="0.4">
      <c r="A23" s="3">
        <v>117</v>
      </c>
      <c r="B23" s="3" t="s">
        <v>36</v>
      </c>
      <c r="C23" s="3" t="s">
        <v>16</v>
      </c>
      <c r="D23" s="4">
        <v>42694</v>
      </c>
      <c r="E23" s="11">
        <v>50</v>
      </c>
      <c r="F23" s="11">
        <v>43</v>
      </c>
    </row>
    <row r="24" spans="1:6" x14ac:dyDescent="0.4">
      <c r="A24" s="3">
        <v>118</v>
      </c>
      <c r="B24" s="3" t="s">
        <v>35</v>
      </c>
      <c r="C24" s="3" t="s">
        <v>12</v>
      </c>
      <c r="D24" s="4">
        <v>42701</v>
      </c>
      <c r="E24" s="11">
        <v>50</v>
      </c>
      <c r="F24" s="11">
        <v>46</v>
      </c>
    </row>
    <row r="25" spans="1:6" x14ac:dyDescent="0.4">
      <c r="A25" s="3">
        <v>119</v>
      </c>
      <c r="B25" s="3" t="s">
        <v>29</v>
      </c>
      <c r="C25" s="3" t="s">
        <v>16</v>
      </c>
      <c r="D25" s="4">
        <v>42708</v>
      </c>
      <c r="E25" s="11">
        <v>50</v>
      </c>
      <c r="F25" s="11">
        <v>47</v>
      </c>
    </row>
    <row r="26" spans="1:6" x14ac:dyDescent="0.4">
      <c r="A26" s="3">
        <v>120</v>
      </c>
      <c r="B26" s="3" t="s">
        <v>17</v>
      </c>
      <c r="C26" s="3" t="s">
        <v>8</v>
      </c>
      <c r="D26" s="4">
        <v>42722</v>
      </c>
      <c r="E26" s="11">
        <v>50</v>
      </c>
      <c r="F26" s="11">
        <v>50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グラフ</vt:lpstr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2016-04-24T13:49:12Z</dcterms:modified>
</cp:coreProperties>
</file>