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115"/>
  </bookViews>
  <sheets>
    <sheet name="Sheet1" sheetId="1" r:id="rId1"/>
  </sheets>
  <definedNames>
    <definedName name="グッズ表">Sheet1!$G$7:$I$13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D9" i="1"/>
  <c r="E9" i="1"/>
  <c r="B8" i="1" l="1"/>
  <c r="D10" i="1"/>
  <c r="E10" i="1" s="1"/>
  <c r="D11" i="1"/>
  <c r="E11" i="1" s="1"/>
  <c r="D12" i="1"/>
  <c r="E12" i="1" s="1"/>
  <c r="D13" i="1"/>
  <c r="E13" i="1" s="1"/>
  <c r="D8" i="1"/>
  <c r="E8" i="1" s="1"/>
  <c r="B10" i="1"/>
  <c r="B11" i="1"/>
  <c r="B12" i="1"/>
  <c r="B13" i="1"/>
  <c r="E14" i="1" l="1"/>
</calcChain>
</file>

<file path=xl/sharedStrings.xml><?xml version="1.0" encoding="utf-8"?>
<sst xmlns="http://schemas.openxmlformats.org/spreadsheetml/2006/main" count="21" uniqueCount="20">
  <si>
    <t>数量</t>
    <rPh sb="0" eb="2">
      <t>スウリョウ</t>
    </rPh>
    <phoneticPr fontId="4"/>
  </si>
  <si>
    <t>単価</t>
    <rPh sb="0" eb="2">
      <t>タンカ</t>
    </rPh>
    <phoneticPr fontId="4"/>
  </si>
  <si>
    <t>商品名</t>
    <rPh sb="0" eb="3">
      <t>ショウヒンメイ</t>
    </rPh>
    <phoneticPr fontId="4"/>
  </si>
  <si>
    <t>社員番号</t>
    <rPh sb="0" eb="2">
      <t>シャイン</t>
    </rPh>
    <rPh sb="2" eb="4">
      <t>バンゴウ</t>
    </rPh>
    <phoneticPr fontId="4"/>
  </si>
  <si>
    <t>氏名</t>
    <rPh sb="0" eb="2">
      <t>シメイ</t>
    </rPh>
    <phoneticPr fontId="4"/>
  </si>
  <si>
    <t>希望納期日</t>
    <rPh sb="0" eb="2">
      <t>キボウ</t>
    </rPh>
    <rPh sb="2" eb="4">
      <t>ノウキ</t>
    </rPh>
    <rPh sb="4" eb="5">
      <t>ヒ</t>
    </rPh>
    <phoneticPr fontId="4"/>
  </si>
  <si>
    <t>合計</t>
    <rPh sb="0" eb="2">
      <t>ゴウケイ</t>
    </rPh>
    <phoneticPr fontId="4"/>
  </si>
  <si>
    <t>計</t>
    <rPh sb="0" eb="1">
      <t>ケイ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</si>
  <si>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</si>
  <si>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</si>
  <si>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ノベルティグッズ購入申請書</t>
    <rPh sb="8" eb="10">
      <t>コウニュウ</t>
    </rPh>
    <rPh sb="10" eb="13">
      <t>シンセイショ</t>
    </rPh>
    <phoneticPr fontId="4"/>
  </si>
  <si>
    <t>キャラクターメモ帳</t>
    <rPh sb="8" eb="9">
      <t>チョウ</t>
    </rPh>
    <phoneticPr fontId="4"/>
  </si>
  <si>
    <t>ロゴＴシャツ</t>
    <phoneticPr fontId="4"/>
  </si>
  <si>
    <t>ロゴタオル</t>
    <phoneticPr fontId="4"/>
  </si>
  <si>
    <t>申請日</t>
    <rPh sb="0" eb="2">
      <t>シンセイ</t>
    </rPh>
    <rPh sb="2" eb="3">
      <t>ビ</t>
    </rPh>
    <phoneticPr fontId="4"/>
  </si>
  <si>
    <t>キャラクターキーホルダー</t>
    <phoneticPr fontId="4"/>
  </si>
  <si>
    <t>キャラクターマグカップ</t>
    <phoneticPr fontId="4"/>
  </si>
  <si>
    <t>キャラクターカレンダー</t>
    <phoneticPr fontId="4"/>
  </si>
  <si>
    <t>吉田一郎</t>
    <rPh sb="0" eb="2">
      <t>ヨシダ</t>
    </rPh>
    <rPh sb="2" eb="4">
      <t>イチロウ</t>
    </rPh>
    <phoneticPr fontId="4"/>
  </si>
  <si>
    <t>商品番号</t>
    <rPh sb="0" eb="2">
      <t>ショウヒン</t>
    </rPh>
    <rPh sb="2" eb="4">
      <t>バンゴウ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</si>
</sst>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5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6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3" xfId="0" applyBorder="1">
      <alignment vertical="center"/>
    </xf>
    <xf numFmtId="0" fontId="6" fillId="0" borderId="2" xfId="0" applyFont="1" applyBorder="1">
      <alignment vertical="center"/>
    </xf>
    <xf numFmtId="0" fontId="5" fillId="4" borderId="3" xfId="4" applyFont="1" applyBorder="1" applyAlignment="1">
      <alignment horizontal="center" vertical="center"/>
    </xf>
    <xf numFmtId="0" fontId="5" fillId="2" borderId="4" xfId="2" applyFont="1" applyBorder="1" applyAlignment="1">
      <alignment horizontal="center" vertical="center"/>
    </xf>
    <xf numFmtId="0" fontId="0" fillId="0" borderId="4" xfId="0" applyBorder="1">
      <alignment vertical="center"/>
    </xf>
    <xf numFmtId="0" fontId="1" fillId="3" borderId="4" xfId="3" applyBorder="1">
      <alignment vertical="center"/>
    </xf>
    <xf numFmtId="38" fontId="0" fillId="0" borderId="4" xfId="5" applyFont="1" applyBorder="1">
      <alignment vertical="center"/>
    </xf>
    <xf numFmtId="38" fontId="1" fillId="3" borderId="4" xfId="3" applyNumberFormat="1" applyBorder="1">
      <alignment vertical="center"/>
    </xf>
    <xf numFmtId="14" fontId="0" fillId="0" borderId="4" xfId="0" applyNumberFormat="1" applyBorder="1">
      <alignment vertical="center"/>
    </xf>
    <xf numFmtId="14" fontId="0" fillId="0" borderId="2" xfId="0" applyNumberFormat="1" applyBorder="1">
      <alignment vertical="center"/>
    </xf>
    <xf numFmtId="0" fontId="0" fillId="0" borderId="4" xfId="0" applyBorder="1" applyAlignment="1">
      <alignment horizontal="right" vertical="center"/>
    </xf>
    <xf numFmtId="0" fontId="2" fillId="0" borderId="1" xfId="1" applyAlignment="1">
      <alignment horizontal="center" vertical="center"/>
    </xf>
  </cellXfs>
  <cellStyles count="6">
    <cellStyle name="40% - アクセント 5" xfId="3" builtinId="47"/>
    <cellStyle name="アクセント 2" xfId="4" builtinId="33"/>
    <cellStyle name="アクセント 5" xfId="2" builtinId="45"/>
    <cellStyle name="桁区切り" xfId="5" builtinId="6"/>
    <cellStyle name="見出し 2" xfId="1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>
      <selection activeCell="A9" sqref="A9:E9"/>
    </sheetView>
  </sheetViews>
  <sheetFormatPr defaultRowHeight="18.75" x14ac:dyDescent="0.4"/>
  <cols>
    <col min="1" max="1" width="11.25" bestFit="1" customWidth="1"/>
    <col min="2" max="2" width="23.5" bestFit="1" customWidth="1"/>
    <col min="3" max="3" width="5.5" bestFit="1" customWidth="1"/>
    <col min="4" max="4" width="10.125" customWidth="1"/>
    <col min="5" max="5" width="10.625" customWidth="1"/>
    <col min="6" max="6" width="4.125" customWidth="1"/>
    <col min="7" max="7" width="9.25" bestFit="1" customWidth="1"/>
    <col min="8" max="8" width="23.125" customWidth="1"/>
    <col min="9" max="9" width="5.5" bestFit="1" customWidth="1"/>
  </cols>
  <sheetData>
    <row r="1" spans="1:9" ht="21" thickBot="1" x14ac:dyDescent="0.45">
      <c r="A1" s="12" t="s">
        <v>10</v>
      </c>
      <c r="B1" s="12"/>
      <c r="C1" s="12"/>
      <c r="D1" s="12"/>
      <c r="E1" s="12"/>
    </row>
    <row r="2" spans="1:9" ht="19.5" thickTop="1" x14ac:dyDescent="0.4"/>
    <row r="3" spans="1:9" x14ac:dyDescent="0.4">
      <c r="D3" s="4" t="s">
        <v>14</v>
      </c>
      <c r="E3" s="9">
        <v>42477</v>
      </c>
    </row>
    <row r="4" spans="1:9" x14ac:dyDescent="0.4">
      <c r="D4" s="4" t="s">
        <v>3</v>
      </c>
      <c r="E4" s="5">
        <v>1001</v>
      </c>
    </row>
    <row r="5" spans="1:9" ht="19.5" thickBot="1" x14ac:dyDescent="0.45">
      <c r="A5" s="2" t="s">
        <v>5</v>
      </c>
      <c r="B5" s="10">
        <v>42479</v>
      </c>
      <c r="D5" s="4" t="s">
        <v>4</v>
      </c>
      <c r="E5" s="11" t="s">
        <v>18</v>
      </c>
    </row>
    <row r="7" spans="1:9" x14ac:dyDescent="0.4">
      <c r="A7" s="4" t="s">
        <v>19</v>
      </c>
      <c r="B7" s="4" t="s">
        <v>2</v>
      </c>
      <c r="C7" s="4" t="s">
        <v>0</v>
      </c>
      <c r="D7" s="4" t="s">
        <v>1</v>
      </c>
      <c r="E7" s="4" t="s">
        <v>7</v>
      </c>
      <c r="G7" s="3" t="s">
        <v>19</v>
      </c>
      <c r="H7" s="3" t="s">
        <v>8</v>
      </c>
      <c r="I7" s="3" t="s">
        <v>9</v>
      </c>
    </row>
    <row r="8" spans="1:9" x14ac:dyDescent="0.4">
      <c r="A8" s="6">
        <v>102</v>
      </c>
      <c r="B8" s="5" t="str">
        <f t="shared" ref="B8:B13" si="0">IFERROR(VLOOKUP(A8,グッズ表,2,FALSE),"")</f>
        <v>キャラクターマグカップ</v>
      </c>
      <c r="C8" s="5">
        <v>100</v>
      </c>
      <c r="D8" s="5">
        <f t="shared" ref="D8:D13" si="1">IFERROR(VLOOKUP(A8,グッズ表,3,FALSE),"")</f>
        <v>250</v>
      </c>
      <c r="E8" s="7">
        <f>IFERROR(C8*D8,"")</f>
        <v>25000</v>
      </c>
      <c r="G8" s="1">
        <v>101</v>
      </c>
      <c r="H8" s="1" t="s">
        <v>15</v>
      </c>
      <c r="I8" s="1">
        <v>250</v>
      </c>
    </row>
    <row r="9" spans="1:9" x14ac:dyDescent="0.4">
      <c r="A9" s="6">
        <v>104</v>
      </c>
      <c r="B9" s="5" t="str">
        <f t="shared" si="0"/>
        <v>キャラクターメモ帳</v>
      </c>
      <c r="C9" s="5">
        <v>50</v>
      </c>
      <c r="D9" s="5">
        <f t="shared" si="1"/>
        <v>150</v>
      </c>
      <c r="E9" s="7">
        <f t="shared" ref="E9:E13" si="2">IFERROR(C9*D9,"")</f>
        <v>7500</v>
      </c>
      <c r="G9" s="1">
        <v>102</v>
      </c>
      <c r="H9" s="1" t="s">
        <v>16</v>
      </c>
      <c r="I9" s="1">
        <v>250</v>
      </c>
    </row>
    <row r="10" spans="1:9" x14ac:dyDescent="0.4">
      <c r="A10" s="6">
        <v>106</v>
      </c>
      <c r="B10" s="5" t="str">
        <f t="shared" si="0"/>
        <v>ロゴタオル</v>
      </c>
      <c r="C10" s="5">
        <v>50</v>
      </c>
      <c r="D10" s="5">
        <f t="shared" si="1"/>
        <v>600</v>
      </c>
      <c r="E10" s="7">
        <f t="shared" si="2"/>
        <v>30000</v>
      </c>
      <c r="G10" s="1">
        <v>103</v>
      </c>
      <c r="H10" s="1" t="s">
        <v>17</v>
      </c>
      <c r="I10" s="1">
        <v>150</v>
      </c>
    </row>
    <row r="11" spans="1:9" x14ac:dyDescent="0.4">
      <c r="A11" s="6"/>
      <c r="B11" s="5" t="str">
        <f t="shared" si="0"/>
        <v/>
      </c>
      <c r="C11" s="5"/>
      <c r="D11" s="5" t="str">
        <f t="shared" si="1"/>
        <v/>
      </c>
      <c r="E11" s="7" t="str">
        <f t="shared" si="2"/>
        <v/>
      </c>
      <c r="G11" s="1">
        <v>104</v>
      </c>
      <c r="H11" s="1" t="s">
        <v>11</v>
      </c>
      <c r="I11" s="1">
        <v>150</v>
      </c>
    </row>
    <row r="12" spans="1:9" x14ac:dyDescent="0.4">
      <c r="A12" s="6"/>
      <c r="B12" s="5" t="str">
        <f t="shared" si="0"/>
        <v/>
      </c>
      <c r="C12" s="5"/>
      <c r="D12" s="5" t="str">
        <f t="shared" si="1"/>
        <v/>
      </c>
      <c r="E12" s="7" t="str">
        <f t="shared" si="2"/>
        <v/>
      </c>
      <c r="G12" s="1">
        <v>105</v>
      </c>
      <c r="H12" s="1" t="s">
        <v>12</v>
      </c>
      <c r="I12" s="1">
        <v>800</v>
      </c>
    </row>
    <row r="13" spans="1:9" x14ac:dyDescent="0.4">
      <c r="A13" s="6"/>
      <c r="B13" s="5" t="str">
        <f t="shared" si="0"/>
        <v/>
      </c>
      <c r="C13" s="5"/>
      <c r="D13" s="5" t="str">
        <f t="shared" si="1"/>
        <v/>
      </c>
      <c r="E13" s="7" t="str">
        <f t="shared" si="2"/>
        <v/>
      </c>
      <c r="G13" s="1">
        <v>106</v>
      </c>
      <c r="H13" s="1" t="s">
        <v>13</v>
      </c>
      <c r="I13" s="1">
        <v>600</v>
      </c>
    </row>
    <row r="14" spans="1:9" x14ac:dyDescent="0.4">
      <c r="D14" s="4" t="s">
        <v>6</v>
      </c>
      <c r="E14" s="8">
        <f>SUM(E8:E13)</f>
        <v>62500</v>
      </c>
    </row>
  </sheetData>
  <mergeCells count="1">
    <mergeCell ref="A1:E1"/>
  </mergeCells>
  <phoneticPr fontId="4"/>
  <dataValidations count="2">
    <dataValidation type="date" imeMode="off" operator="greaterThanOrEqual" allowBlank="1" showInputMessage="1" showErrorMessage="1" errorTitle="エラー" error="希望納期日は、明後日以降の日付にしてください。" promptTitle="補足メッセージ" prompt="明後日以降の日付を入力してください。" sqref="B5">
      <formula1>E3+2</formula1>
    </dataValidation>
    <dataValidation type="list" allowBlank="1" showInputMessage="1" showErrorMessage="1" sqref="A8:A13">
      <formula1>$G$8:$G$13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グッズ表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2016-04-18T11:58:52Z</dcterms:created>
  <dcterms:modified xsi:type="dcterms:W3CDTF">2016-05-02T10:08:05Z</dcterms:modified>
</cp:coreProperties>
</file>