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you\Dropbox\原稿\02 Access入門\Chap2\before1\"/>
    </mc:Choice>
  </mc:AlternateContent>
  <bookViews>
    <workbookView xWindow="0" yWindow="0" windowWidth="21570" windowHeight="8085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8" i="7" l="1"/>
  <c r="H69" i="7" s="1"/>
  <c r="I68" i="7"/>
  <c r="I69" i="7" s="1"/>
  <c r="G68" i="7"/>
  <c r="G70" i="7" s="1"/>
  <c r="E68" i="7"/>
  <c r="E70" i="7" s="1"/>
  <c r="D68" i="7"/>
  <c r="D70" i="7" s="1"/>
  <c r="C68" i="7"/>
  <c r="C69" i="7" s="1"/>
  <c r="C39" i="7"/>
  <c r="C40" i="7" s="1"/>
  <c r="D39" i="7"/>
  <c r="D40" i="7" s="1"/>
  <c r="E39" i="7"/>
  <c r="E41" i="7" s="1"/>
  <c r="I39" i="7"/>
  <c r="I40" i="7" s="1"/>
  <c r="H39" i="7"/>
  <c r="H41" i="7" s="1"/>
  <c r="G39" i="7"/>
  <c r="G41" i="7" s="1"/>
  <c r="D69" i="7" l="1"/>
  <c r="D71" i="7" s="1"/>
  <c r="D41" i="7"/>
  <c r="D42" i="7" s="1"/>
  <c r="G69" i="7"/>
  <c r="G71" i="7" s="1"/>
  <c r="E69" i="7"/>
  <c r="E71" i="7" s="1"/>
  <c r="H70" i="7"/>
  <c r="H71" i="7" s="1"/>
  <c r="I70" i="7"/>
  <c r="I71" i="7" s="1"/>
  <c r="C41" i="7"/>
  <c r="C42" i="7" s="1"/>
  <c r="C70" i="7"/>
  <c r="C71" i="7" s="1"/>
  <c r="E40" i="7"/>
  <c r="E42" i="7" s="1"/>
  <c r="H40" i="7"/>
  <c r="H42" i="7" s="1"/>
  <c r="G40" i="7"/>
  <c r="G42" i="7" s="1"/>
  <c r="I41" i="7"/>
  <c r="I42" i="7" s="1"/>
  <c r="I10" i="7"/>
  <c r="I11" i="7" s="1"/>
  <c r="H10" i="7"/>
  <c r="H11" i="7" s="1"/>
  <c r="G10" i="7"/>
  <c r="G12" i="7" s="1"/>
  <c r="E10" i="7"/>
  <c r="E12" i="7" s="1"/>
  <c r="D10" i="7"/>
  <c r="D11" i="7" s="1"/>
  <c r="C10" i="7"/>
  <c r="C11" i="7" s="1"/>
  <c r="E11" i="7" l="1"/>
  <c r="E13" i="7" s="1"/>
  <c r="G11" i="7"/>
  <c r="G13" i="7" s="1"/>
  <c r="C12" i="7"/>
  <c r="C13" i="7" s="1"/>
  <c r="H12" i="7"/>
  <c r="H13" i="7" s="1"/>
  <c r="D12" i="7"/>
  <c r="D13" i="7" s="1"/>
  <c r="I12" i="7"/>
  <c r="I13" i="7" s="1"/>
</calcChain>
</file>

<file path=xl/sharedStrings.xml><?xml version="1.0" encoding="utf-8"?>
<sst xmlns="http://schemas.openxmlformats.org/spreadsheetml/2006/main" count="289" uniqueCount="76">
  <si>
    <t>原価</t>
    <rPh sb="0" eb="2">
      <t>ゲンカ</t>
    </rPh>
    <phoneticPr fontId="1"/>
  </si>
  <si>
    <t>定価</t>
    <rPh sb="0" eb="2">
      <t>テイカ</t>
    </rPh>
    <phoneticPr fontId="1"/>
  </si>
  <si>
    <t>売上日</t>
    <rPh sb="0" eb="3">
      <t>ウリアゲビ</t>
    </rPh>
    <phoneticPr fontId="1"/>
  </si>
  <si>
    <t>個数</t>
    <rPh sb="0" eb="2">
      <t>コスウ</t>
    </rPh>
    <phoneticPr fontId="1"/>
  </si>
  <si>
    <t>顧客名</t>
    <rPh sb="0" eb="3">
      <t>コキャクメイ</t>
    </rPh>
    <phoneticPr fontId="1"/>
  </si>
  <si>
    <t>L</t>
  </si>
  <si>
    <t>M</t>
  </si>
  <si>
    <t>S</t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</si>
  <si>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</si>
  <si>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</si>
  <si>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</si>
  <si>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黒</t>
  </si>
  <si>
    <t>白</t>
  </si>
  <si>
    <t>売上</t>
    <rPh sb="0" eb="2">
      <t>ウリアゲ</t>
    </rPh>
    <phoneticPr fontId="1"/>
  </si>
  <si>
    <t>利益</t>
    <rPh sb="0" eb="2">
      <t>リエキ</t>
    </rPh>
    <phoneticPr fontId="1"/>
  </si>
  <si>
    <t>白</t>
    <rPh sb="0" eb="1">
      <t>シロ</t>
    </rPh>
    <phoneticPr fontId="1"/>
  </si>
  <si>
    <t>黒</t>
    <rPh sb="0" eb="1">
      <t>クロ</t>
    </rPh>
    <phoneticPr fontId="1"/>
  </si>
  <si>
    <t>A社</t>
  </si>
  <si>
    <t>B社</t>
  </si>
  <si>
    <t>C社</t>
  </si>
  <si>
    <t>D社</t>
  </si>
  <si>
    <t>E社</t>
  </si>
  <si>
    <t>F社</t>
  </si>
  <si>
    <t>G社</t>
  </si>
  <si>
    <t>H社</t>
  </si>
  <si>
    <t>I社</t>
  </si>
  <si>
    <t>J社</t>
  </si>
  <si>
    <t>Ｅ</t>
    <phoneticPr fontId="1"/>
  </si>
  <si>
    <t>Ｉ</t>
    <phoneticPr fontId="1"/>
  </si>
  <si>
    <t>Ｆ</t>
    <phoneticPr fontId="1"/>
  </si>
  <si>
    <t>B</t>
    <phoneticPr fontId="1"/>
  </si>
  <si>
    <t>J</t>
    <phoneticPr fontId="1"/>
  </si>
  <si>
    <t>G</t>
    <phoneticPr fontId="1"/>
  </si>
  <si>
    <t>a社</t>
    <phoneticPr fontId="1"/>
  </si>
  <si>
    <t>C</t>
    <phoneticPr fontId="1"/>
  </si>
  <si>
    <t>a</t>
    <phoneticPr fontId="1"/>
  </si>
  <si>
    <t>f</t>
    <phoneticPr fontId="1"/>
  </si>
  <si>
    <t>d</t>
    <phoneticPr fontId="1"/>
  </si>
  <si>
    <t>Ｂ</t>
  </si>
  <si>
    <t>g</t>
  </si>
  <si>
    <t>a</t>
  </si>
  <si>
    <t>Ｈ</t>
  </si>
  <si>
    <t>c</t>
  </si>
  <si>
    <t>F</t>
  </si>
  <si>
    <t>d</t>
  </si>
  <si>
    <t>Ｇ</t>
  </si>
  <si>
    <t>f</t>
  </si>
  <si>
    <t>S</t>
    <phoneticPr fontId="1"/>
  </si>
  <si>
    <t>S</t>
    <phoneticPr fontId="1"/>
  </si>
  <si>
    <t>M</t>
    <phoneticPr fontId="1"/>
  </si>
  <si>
    <t>M</t>
    <phoneticPr fontId="1"/>
  </si>
  <si>
    <t>L</t>
    <phoneticPr fontId="1"/>
  </si>
  <si>
    <t>L</t>
    <phoneticPr fontId="1"/>
  </si>
  <si>
    <t>黒</t>
    <phoneticPr fontId="1"/>
  </si>
  <si>
    <t>サイズ</t>
    <phoneticPr fontId="1"/>
  </si>
  <si>
    <t>サイズ</t>
    <phoneticPr fontId="1"/>
  </si>
  <si>
    <t>M</t>
    <phoneticPr fontId="1"/>
  </si>
  <si>
    <t>L</t>
    <phoneticPr fontId="1"/>
  </si>
  <si>
    <t>B</t>
    <phoneticPr fontId="1"/>
  </si>
  <si>
    <t>S</t>
    <phoneticPr fontId="1"/>
  </si>
  <si>
    <t>E</t>
    <phoneticPr fontId="1"/>
  </si>
  <si>
    <t>Ｇ</t>
    <phoneticPr fontId="1"/>
  </si>
  <si>
    <t>Ａ</t>
    <phoneticPr fontId="1"/>
  </si>
  <si>
    <t>f社</t>
    <phoneticPr fontId="1"/>
  </si>
  <si>
    <t>b</t>
    <phoneticPr fontId="1"/>
  </si>
  <si>
    <t>S</t>
    <phoneticPr fontId="1"/>
  </si>
  <si>
    <t>Ｂ</t>
    <phoneticPr fontId="1"/>
  </si>
  <si>
    <t>Ｄ</t>
    <phoneticPr fontId="1"/>
  </si>
  <si>
    <t>ｃ</t>
    <phoneticPr fontId="1"/>
  </si>
  <si>
    <t>Ｅ</t>
    <phoneticPr fontId="1"/>
  </si>
  <si>
    <t>Ｄ</t>
    <phoneticPr fontId="1"/>
  </si>
  <si>
    <t>Ｊ</t>
    <phoneticPr fontId="1"/>
  </si>
  <si>
    <t>A</t>
    <phoneticPr fontId="1"/>
  </si>
  <si>
    <t>9月合計</t>
    <rPh sb="2" eb="4">
      <t>ゴウケイ</t>
    </rPh>
    <phoneticPr fontId="1"/>
  </si>
  <si>
    <t>10月合計</t>
    <rPh sb="3" eb="5">
      <t>ゴウケイ</t>
    </rPh>
    <phoneticPr fontId="1"/>
  </si>
  <si>
    <t>11月合計</t>
    <rPh sb="3" eb="5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</si>
</sst>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/m/d\ hh:mm:ss"/>
    <numFmt numFmtId="177" formatCode="#,##0_ "/>
  </numFmts>
  <fonts count="5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85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2" fillId="0" borderId="0" xfId="1" applyFont="1" applyFill="1" applyBorder="1" applyAlignment="1">
      <alignment horizontal="right" wrapText="1"/>
    </xf>
    <xf numFmtId="14" fontId="0" fillId="0" borderId="8" xfId="0" applyNumberFormat="1" applyBorder="1">
      <alignment vertical="center"/>
    </xf>
    <xf numFmtId="0" fontId="0" fillId="0" borderId="11" xfId="0" applyBorder="1">
      <alignment vertical="center"/>
    </xf>
    <xf numFmtId="14" fontId="0" fillId="0" borderId="14" xfId="0" applyNumberFormat="1" applyBorder="1">
      <alignment vertical="center"/>
    </xf>
    <xf numFmtId="14" fontId="0" fillId="0" borderId="16" xfId="0" applyNumberFormat="1" applyBorder="1">
      <alignment vertical="center"/>
    </xf>
    <xf numFmtId="14" fontId="0" fillId="0" borderId="11" xfId="0" applyNumberFormat="1" applyBorder="1">
      <alignment vertical="center"/>
    </xf>
    <xf numFmtId="14" fontId="0" fillId="0" borderId="19" xfId="0" applyNumberFormat="1" applyBorder="1">
      <alignment vertical="center"/>
    </xf>
    <xf numFmtId="0" fontId="0" fillId="0" borderId="20" xfId="0" applyBorder="1">
      <alignment vertical="center"/>
    </xf>
    <xf numFmtId="0" fontId="0" fillId="0" borderId="15" xfId="0" applyBorder="1" applyAlignment="1">
      <alignment horizontal="center" vertical="center"/>
    </xf>
    <xf numFmtId="177" fontId="2" fillId="0" borderId="19" xfId="1" applyNumberFormat="1" applyFont="1" applyFill="1" applyBorder="1" applyAlignment="1">
      <alignment horizontal="right" wrapText="1"/>
    </xf>
    <xf numFmtId="177" fontId="2" fillId="0" borderId="15" xfId="1" applyNumberFormat="1" applyFont="1" applyFill="1" applyBorder="1" applyAlignment="1">
      <alignment horizontal="right" wrapText="1"/>
    </xf>
    <xf numFmtId="177" fontId="2" fillId="0" borderId="20" xfId="1" applyNumberFormat="1" applyFont="1" applyFill="1" applyBorder="1" applyAlignment="1">
      <alignment horizontal="right" wrapText="1"/>
    </xf>
    <xf numFmtId="177" fontId="2" fillId="0" borderId="17" xfId="1" applyNumberFormat="1" applyFont="1" applyFill="1" applyBorder="1" applyAlignment="1">
      <alignment horizontal="right" wrapText="1"/>
    </xf>
    <xf numFmtId="177" fontId="0" fillId="0" borderId="27" xfId="0" applyNumberFormat="1" applyFill="1" applyBorder="1" applyAlignment="1">
      <alignment horizontal="center" vertical="center"/>
    </xf>
    <xf numFmtId="177" fontId="0" fillId="0" borderId="14" xfId="0" applyNumberFormat="1" applyBorder="1">
      <alignment vertical="center"/>
    </xf>
    <xf numFmtId="177" fontId="0" fillId="0" borderId="9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16" xfId="0" applyNumberFormat="1" applyBorder="1">
      <alignment vertical="center"/>
    </xf>
    <xf numFmtId="177" fontId="0" fillId="0" borderId="12" xfId="0" applyNumberFormat="1" applyBorder="1">
      <alignment vertical="center"/>
    </xf>
    <xf numFmtId="177" fontId="0" fillId="0" borderId="17" xfId="0" applyNumberFormat="1" applyBorder="1">
      <alignment vertical="center"/>
    </xf>
    <xf numFmtId="177" fontId="0" fillId="0" borderId="29" xfId="0" applyNumberFormat="1" applyBorder="1">
      <alignment vertical="center"/>
    </xf>
    <xf numFmtId="177" fontId="0" fillId="0" borderId="30" xfId="0" applyNumberFormat="1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76" fontId="0" fillId="0" borderId="9" xfId="0" applyNumberFormat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3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177" fontId="0" fillId="2" borderId="19" xfId="0" applyNumberFormat="1" applyFill="1" applyBorder="1" applyAlignment="1">
      <alignment horizontal="center" vertical="center"/>
    </xf>
    <xf numFmtId="177" fontId="0" fillId="2" borderId="9" xfId="0" applyNumberFormat="1" applyFill="1" applyBorder="1" applyAlignment="1">
      <alignment horizontal="center" vertical="center"/>
    </xf>
    <xf numFmtId="177" fontId="0" fillId="2" borderId="29" xfId="0" applyNumberFormat="1" applyFill="1" applyBorder="1" applyAlignment="1">
      <alignment horizontal="center" vertical="center"/>
    </xf>
    <xf numFmtId="177" fontId="0" fillId="2" borderId="14" xfId="0" applyNumberFormat="1" applyFill="1" applyBorder="1" applyAlignment="1">
      <alignment horizontal="center" vertical="center"/>
    </xf>
    <xf numFmtId="177" fontId="0" fillId="2" borderId="15" xfId="0" applyNumberFormat="1" applyFill="1" applyBorder="1" applyAlignment="1">
      <alignment horizontal="center" vertical="center"/>
    </xf>
    <xf numFmtId="177" fontId="0" fillId="2" borderId="4" xfId="0" applyNumberFormat="1" applyFill="1" applyBorder="1" applyAlignment="1">
      <alignment horizontal="center" vertical="center"/>
    </xf>
    <xf numFmtId="177" fontId="0" fillId="2" borderId="28" xfId="0" applyNumberForma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177" fontId="0" fillId="2" borderId="28" xfId="0" applyNumberFormat="1" applyFill="1" applyBorder="1" applyAlignment="1">
      <alignment horizontal="center" vertical="center"/>
    </xf>
    <xf numFmtId="177" fontId="0" fillId="2" borderId="28" xfId="0" applyNumberFormat="1" applyFill="1" applyBorder="1" applyAlignment="1">
      <alignment horizontal="center" vertical="center"/>
    </xf>
    <xf numFmtId="177" fontId="0" fillId="2" borderId="28" xfId="0" applyNumberFormat="1" applyFill="1" applyBorder="1" applyAlignment="1">
      <alignment vertical="center"/>
    </xf>
    <xf numFmtId="177" fontId="0" fillId="2" borderId="21" xfId="0" applyNumberFormat="1" applyFill="1" applyBorder="1" applyAlignment="1">
      <alignment vertical="center"/>
    </xf>
    <xf numFmtId="177" fontId="0" fillId="0" borderId="0" xfId="0" applyNumberFormat="1" applyFill="1" applyBorder="1">
      <alignment vertical="center"/>
    </xf>
    <xf numFmtId="0" fontId="0" fillId="0" borderId="0" xfId="0" applyFill="1" applyBorder="1">
      <alignment vertical="center"/>
    </xf>
    <xf numFmtId="177" fontId="0" fillId="0" borderId="27" xfId="0" applyNumberFormat="1" applyFill="1" applyBorder="1">
      <alignment vertical="center"/>
    </xf>
    <xf numFmtId="177" fontId="0" fillId="0" borderId="27" xfId="0" applyNumberFormat="1" applyFill="1" applyBorder="1" applyAlignment="1">
      <alignment vertical="center"/>
    </xf>
    <xf numFmtId="177" fontId="0" fillId="0" borderId="0" xfId="0" applyNumberFormat="1" applyFill="1" applyBorder="1" applyAlignment="1">
      <alignment vertical="center"/>
    </xf>
    <xf numFmtId="177" fontId="4" fillId="0" borderId="27" xfId="0" applyNumberFormat="1" applyFont="1" applyFill="1" applyBorder="1" applyAlignment="1">
      <alignment vertical="center"/>
    </xf>
    <xf numFmtId="177" fontId="4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77" fontId="0" fillId="0" borderId="0" xfId="0" applyNumberFormat="1" applyFill="1" applyBorder="1" applyAlignment="1">
      <alignment horizontal="center" vertical="center"/>
    </xf>
    <xf numFmtId="177" fontId="4" fillId="3" borderId="22" xfId="0" applyNumberFormat="1" applyFont="1" applyFill="1" applyBorder="1" applyAlignment="1">
      <alignment horizontal="center" vertical="center"/>
    </xf>
    <xf numFmtId="177" fontId="4" fillId="3" borderId="23" xfId="0" applyNumberFormat="1" applyFont="1" applyFill="1" applyBorder="1" applyAlignment="1">
      <alignment horizontal="center" vertical="center"/>
    </xf>
    <xf numFmtId="177" fontId="4" fillId="3" borderId="24" xfId="0" applyNumberFormat="1" applyFont="1" applyFill="1" applyBorder="1" applyAlignment="1">
      <alignment horizontal="center" vertical="center"/>
    </xf>
    <xf numFmtId="177" fontId="0" fillId="2" borderId="33" xfId="0" applyNumberFormat="1" applyFill="1" applyBorder="1" applyAlignment="1">
      <alignment horizontal="center" vertical="center"/>
    </xf>
    <xf numFmtId="177" fontId="0" fillId="2" borderId="26" xfId="0" applyNumberFormat="1" applyFill="1" applyBorder="1" applyAlignment="1">
      <alignment horizontal="center" vertical="center"/>
    </xf>
    <xf numFmtId="177" fontId="0" fillId="2" borderId="25" xfId="0" applyNumberForma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176" fontId="0" fillId="2" borderId="18" xfId="0" applyNumberFormat="1" applyFill="1" applyBorder="1" applyAlignment="1">
      <alignment horizontal="center" vertical="center"/>
    </xf>
    <xf numFmtId="176" fontId="0" fillId="2" borderId="5" xfId="0" applyNumberFormat="1" applyFill="1" applyBorder="1" applyAlignment="1">
      <alignment horizontal="center" vertical="center"/>
    </xf>
    <xf numFmtId="176" fontId="0" fillId="2" borderId="6" xfId="0" applyNumberForma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176" fontId="0" fillId="2" borderId="14" xfId="0" applyNumberFormat="1" applyFill="1" applyBorder="1" applyAlignment="1">
      <alignment horizontal="center" vertical="center"/>
    </xf>
    <xf numFmtId="176" fontId="0" fillId="2" borderId="9" xfId="0" applyNumberFormat="1" applyFill="1" applyBorder="1" applyAlignment="1">
      <alignment horizontal="center" vertical="center"/>
    </xf>
    <xf numFmtId="176" fontId="0" fillId="2" borderId="15" xfId="0" applyNumberFormat="1" applyFill="1" applyBorder="1" applyAlignment="1">
      <alignment horizontal="center" vertical="center"/>
    </xf>
  </cellXfs>
  <cellStyles count="2">
    <cellStyle name="標準" xfId="0" builtinId="0"/>
    <cellStyle name="標準_商品マスター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9</a:t>
            </a:r>
            <a:r>
              <a:rPr lang="ja-JP" altLang="en-US"/>
              <a:t>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1"/>
          <c:tx>
            <c:strRef>
              <c:f>Sheet1!$B$11</c:f>
              <c:strCache>
                <c:ptCount val="1"/>
                <c:pt idx="0">
                  <c:v>売上</c:v>
                </c:pt>
              </c:strCache>
            </c:strRef>
          </c:tx>
          <c:spPr>
            <a:solidFill>
              <a:schemeClr val="accent2">
                <a:tint val="86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(Sheet1!$C$8:$E$9,Sheet1!$G$8:$I$9)</c:f>
              <c:multiLvlStrCache>
                <c:ptCount val="6"/>
                <c:lvl>
                  <c:pt idx="0">
                    <c:v>S</c:v>
                  </c:pt>
                  <c:pt idx="1">
                    <c:v>M</c:v>
                  </c:pt>
                  <c:pt idx="2">
                    <c:v>L</c:v>
                  </c:pt>
                  <c:pt idx="3">
                    <c:v>S</c:v>
                  </c:pt>
                  <c:pt idx="4">
                    <c:v>M</c:v>
                  </c:pt>
                  <c:pt idx="5">
                    <c:v>L</c:v>
                  </c:pt>
                </c:lvl>
                <c:lvl>
                  <c:pt idx="0">
                    <c:v>白</c:v>
                  </c:pt>
                  <c:pt idx="3">
                    <c:v>黒</c:v>
                  </c:pt>
                </c:lvl>
              </c:multiLvlStrCache>
            </c:multiLvlStrRef>
          </c:cat>
          <c:val>
            <c:numRef>
              <c:f>(Sheet1!$C$11:$E$11,Sheet1!$G$11:$I$11)</c:f>
              <c:numCache>
                <c:formatCode>#,##0_ </c:formatCode>
                <c:ptCount val="6"/>
                <c:pt idx="0">
                  <c:v>130000</c:v>
                </c:pt>
                <c:pt idx="1">
                  <c:v>109200</c:v>
                </c:pt>
                <c:pt idx="2">
                  <c:v>327000</c:v>
                </c:pt>
                <c:pt idx="3">
                  <c:v>57500</c:v>
                </c:pt>
                <c:pt idx="4">
                  <c:v>327600</c:v>
                </c:pt>
                <c:pt idx="5">
                  <c:v>111000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9-4CFD-BCD2-0F959A435649}"/>
            </c:ext>
          </c:extLst>
        </c:ser>
        <c:ser>
          <c:idx val="3"/>
          <c:order val="2"/>
          <c:tx>
            <c:strRef>
              <c:f>Sheet1!$B$12</c:f>
              <c:strCache>
                <c:ptCount val="1"/>
                <c:pt idx="0">
                  <c:v>原価</c:v>
                </c:pt>
              </c:strCache>
            </c:strRef>
          </c:tx>
          <c:spPr>
            <a:solidFill>
              <a:schemeClr val="accent2">
                <a:tint val="58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(Sheet1!$C$8:$E$9,Sheet1!$G$8:$I$9)</c:f>
              <c:multiLvlStrCache>
                <c:ptCount val="6"/>
                <c:lvl>
                  <c:pt idx="0">
                    <c:v>S</c:v>
                  </c:pt>
                  <c:pt idx="1">
                    <c:v>M</c:v>
                  </c:pt>
                  <c:pt idx="2">
                    <c:v>L</c:v>
                  </c:pt>
                  <c:pt idx="3">
                    <c:v>S</c:v>
                  </c:pt>
                  <c:pt idx="4">
                    <c:v>M</c:v>
                  </c:pt>
                  <c:pt idx="5">
                    <c:v>L</c:v>
                  </c:pt>
                </c:lvl>
                <c:lvl>
                  <c:pt idx="0">
                    <c:v>白</c:v>
                  </c:pt>
                  <c:pt idx="3">
                    <c:v>黒</c:v>
                  </c:pt>
                </c:lvl>
              </c:multiLvlStrCache>
            </c:multiLvlStrRef>
          </c:cat>
          <c:val>
            <c:numRef>
              <c:f>(Sheet1!$C$12:$E$12,Sheet1!$G$12:$I$12)</c:f>
              <c:numCache>
                <c:formatCode>#,##0_ </c:formatCode>
                <c:ptCount val="6"/>
                <c:pt idx="0">
                  <c:v>46800</c:v>
                </c:pt>
                <c:pt idx="1">
                  <c:v>39000</c:v>
                </c:pt>
                <c:pt idx="2">
                  <c:v>119900</c:v>
                </c:pt>
                <c:pt idx="3">
                  <c:v>20700</c:v>
                </c:pt>
                <c:pt idx="4">
                  <c:v>117000</c:v>
                </c:pt>
                <c:pt idx="5">
                  <c:v>40700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9-4CFD-BCD2-0F959A435649}"/>
            </c:ext>
          </c:extLst>
        </c:ser>
        <c:ser>
          <c:idx val="0"/>
          <c:order val="3"/>
          <c:tx>
            <c:strRef>
              <c:f>Sheet1!$B$13</c:f>
              <c:strCache>
                <c:ptCount val="1"/>
                <c:pt idx="0">
                  <c:v>利益</c:v>
                </c:pt>
              </c:strCache>
            </c:strRef>
          </c:tx>
          <c:spPr>
            <a:solidFill>
              <a:schemeClr val="accent2">
                <a:shade val="58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(Sheet1!$C$8:$E$9,Sheet1!$G$8:$I$9)</c:f>
              <c:multiLvlStrCache>
                <c:ptCount val="6"/>
                <c:lvl>
                  <c:pt idx="0">
                    <c:v>S</c:v>
                  </c:pt>
                  <c:pt idx="1">
                    <c:v>M</c:v>
                  </c:pt>
                  <c:pt idx="2">
                    <c:v>L</c:v>
                  </c:pt>
                  <c:pt idx="3">
                    <c:v>S</c:v>
                  </c:pt>
                  <c:pt idx="4">
                    <c:v>M</c:v>
                  </c:pt>
                  <c:pt idx="5">
                    <c:v>L</c:v>
                  </c:pt>
                </c:lvl>
                <c:lvl>
                  <c:pt idx="0">
                    <c:v>白</c:v>
                  </c:pt>
                  <c:pt idx="3">
                    <c:v>黒</c:v>
                  </c:pt>
                </c:lvl>
              </c:multiLvlStrCache>
            </c:multiLvlStrRef>
          </c:cat>
          <c:val>
            <c:numRef>
              <c:f>(Sheet1!$C$13:$E$13,Sheet1!$G$13:$I$13)</c:f>
              <c:numCache>
                <c:formatCode>#,##0_ </c:formatCode>
                <c:ptCount val="6"/>
                <c:pt idx="0">
                  <c:v>83200</c:v>
                </c:pt>
                <c:pt idx="1">
                  <c:v>70200</c:v>
                </c:pt>
                <c:pt idx="2">
                  <c:v>207100</c:v>
                </c:pt>
                <c:pt idx="3">
                  <c:v>36800</c:v>
                </c:pt>
                <c:pt idx="4">
                  <c:v>210600</c:v>
                </c:pt>
                <c:pt idx="5">
                  <c:v>70300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22-42C4-9D99-86AFBE3AE2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2581416"/>
        <c:axId val="352581088"/>
        <c:extLst>
          <c:ext xmlns:c15="http://schemas.microsoft.com/office/drawing/2012/chart" uri="{02D57815-91ED-43cb-92C2-25804820EDAC}">
            <c15:filteredBa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Sheet1!$B$10</c15:sqref>
                        </c15:formulaRef>
                      </c:ext>
                    </c:extLst>
                    <c:strCache>
                      <c:ptCount val="1"/>
                      <c:pt idx="0">
                        <c:v>個数</c:v>
                      </c:pt>
                    </c:strCache>
                  </c:strRef>
                </c:tx>
                <c:spPr>
                  <a:solidFill>
                    <a:schemeClr val="accent2">
                      <a:shade val="8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(Sheet1!$C$8:$E$9,Sheet1!$G$8:$I$9)</c15:sqref>
                        </c15:formulaRef>
                      </c:ext>
                    </c:extLst>
                    <c:multiLvlStrCache>
                      <c:ptCount val="6"/>
                      <c:lvl>
                        <c:pt idx="0">
                          <c:v>S</c:v>
                        </c:pt>
                        <c:pt idx="1">
                          <c:v>M</c:v>
                        </c:pt>
                        <c:pt idx="2">
                          <c:v>L</c:v>
                        </c:pt>
                        <c:pt idx="3">
                          <c:v>S</c:v>
                        </c:pt>
                        <c:pt idx="4">
                          <c:v>M</c:v>
                        </c:pt>
                        <c:pt idx="5">
                          <c:v>L</c:v>
                        </c:pt>
                      </c:lvl>
                      <c:lvl>
                        <c:pt idx="0">
                          <c:v>白</c:v>
                        </c:pt>
                        <c:pt idx="3">
                          <c:v>黒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(Sheet1!$C$10:$E$10,Sheet1!$G$10:$I$10)</c15:sqref>
                        </c15:formulaRef>
                      </c:ext>
                    </c:extLst>
                    <c:numCache>
                      <c:formatCode>#,##0_ </c:formatCode>
                      <c:ptCount val="6"/>
                      <c:pt idx="0">
                        <c:v>52</c:v>
                      </c:pt>
                      <c:pt idx="1">
                        <c:v>39</c:v>
                      </c:pt>
                      <c:pt idx="2">
                        <c:v>109</c:v>
                      </c:pt>
                      <c:pt idx="3">
                        <c:v>23</c:v>
                      </c:pt>
                      <c:pt idx="4">
                        <c:v>117</c:v>
                      </c:pt>
                      <c:pt idx="5">
                        <c:v>37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D009-4CFD-BCD2-0F959A435649}"/>
                  </c:ext>
                </c:extLst>
              </c15:ser>
            </c15:filteredBarSeries>
          </c:ext>
        </c:extLst>
      </c:barChart>
      <c:catAx>
        <c:axId val="352581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2581088"/>
        <c:crosses val="autoZero"/>
        <c:auto val="1"/>
        <c:lblAlgn val="ctr"/>
        <c:lblOffset val="100"/>
        <c:noMultiLvlLbl val="0"/>
      </c:catAx>
      <c:valAx>
        <c:axId val="35258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2581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10</a:t>
            </a:r>
            <a:r>
              <a:rPr lang="ja-JP" altLang="en-US"/>
              <a:t>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1"/>
          <c:tx>
            <c:strRef>
              <c:f>Sheet1!$B$40</c:f>
              <c:strCache>
                <c:ptCount val="1"/>
                <c:pt idx="0">
                  <c:v>売上</c:v>
                </c:pt>
              </c:strCache>
            </c:strRef>
          </c:tx>
          <c:spPr>
            <a:solidFill>
              <a:schemeClr val="accent2">
                <a:tint val="86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(Sheet1!$C$37:$E$38,Sheet1!$G$37:$I$38)</c:f>
              <c:multiLvlStrCache>
                <c:ptCount val="6"/>
                <c:lvl>
                  <c:pt idx="0">
                    <c:v>S</c:v>
                  </c:pt>
                  <c:pt idx="1">
                    <c:v>M</c:v>
                  </c:pt>
                  <c:pt idx="2">
                    <c:v>L</c:v>
                  </c:pt>
                  <c:pt idx="3">
                    <c:v>S</c:v>
                  </c:pt>
                  <c:pt idx="4">
                    <c:v>M</c:v>
                  </c:pt>
                  <c:pt idx="5">
                    <c:v>L</c:v>
                  </c:pt>
                </c:lvl>
                <c:lvl>
                  <c:pt idx="0">
                    <c:v>白</c:v>
                  </c:pt>
                  <c:pt idx="3">
                    <c:v>黒</c:v>
                  </c:pt>
                </c:lvl>
              </c:multiLvlStrCache>
            </c:multiLvlStrRef>
          </c:cat>
          <c:val>
            <c:numRef>
              <c:f>(Sheet1!$C$40:$E$40,Sheet1!$G$40:$I$40)</c:f>
              <c:numCache>
                <c:formatCode>#,##0_ </c:formatCode>
                <c:ptCount val="6"/>
                <c:pt idx="0">
                  <c:v>210000</c:v>
                </c:pt>
                <c:pt idx="1">
                  <c:v>103600</c:v>
                </c:pt>
                <c:pt idx="2">
                  <c:v>120000</c:v>
                </c:pt>
                <c:pt idx="3">
                  <c:v>67500</c:v>
                </c:pt>
                <c:pt idx="4">
                  <c:v>179200</c:v>
                </c:pt>
                <c:pt idx="5">
                  <c:v>237000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DB-4026-A2FB-5194C5F8B129}"/>
            </c:ext>
          </c:extLst>
        </c:ser>
        <c:ser>
          <c:idx val="3"/>
          <c:order val="2"/>
          <c:tx>
            <c:strRef>
              <c:f>Sheet1!$B$41</c:f>
              <c:strCache>
                <c:ptCount val="1"/>
                <c:pt idx="0">
                  <c:v>原価</c:v>
                </c:pt>
              </c:strCache>
            </c:strRef>
          </c:tx>
          <c:spPr>
            <a:solidFill>
              <a:schemeClr val="accent2">
                <a:tint val="58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(Sheet1!$C$37:$E$38,Sheet1!$G$37:$I$38)</c:f>
              <c:multiLvlStrCache>
                <c:ptCount val="6"/>
                <c:lvl>
                  <c:pt idx="0">
                    <c:v>S</c:v>
                  </c:pt>
                  <c:pt idx="1">
                    <c:v>M</c:v>
                  </c:pt>
                  <c:pt idx="2">
                    <c:v>L</c:v>
                  </c:pt>
                  <c:pt idx="3">
                    <c:v>S</c:v>
                  </c:pt>
                  <c:pt idx="4">
                    <c:v>M</c:v>
                  </c:pt>
                  <c:pt idx="5">
                    <c:v>L</c:v>
                  </c:pt>
                </c:lvl>
                <c:lvl>
                  <c:pt idx="0">
                    <c:v>白</c:v>
                  </c:pt>
                  <c:pt idx="3">
                    <c:v>黒</c:v>
                  </c:pt>
                </c:lvl>
              </c:multiLvlStrCache>
            </c:multiLvlStrRef>
          </c:cat>
          <c:val>
            <c:numRef>
              <c:f>(Sheet1!$C$41:$E$41,Sheet1!$G$41:$I$41)</c:f>
              <c:numCache>
                <c:formatCode>#,##0_ </c:formatCode>
                <c:ptCount val="6"/>
                <c:pt idx="0">
                  <c:v>75600</c:v>
                </c:pt>
                <c:pt idx="1">
                  <c:v>37000</c:v>
                </c:pt>
                <c:pt idx="2">
                  <c:v>44000</c:v>
                </c:pt>
                <c:pt idx="3">
                  <c:v>24300</c:v>
                </c:pt>
                <c:pt idx="4">
                  <c:v>64000</c:v>
                </c:pt>
                <c:pt idx="5">
                  <c:v>86900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DB-4026-A2FB-5194C5F8B129}"/>
            </c:ext>
          </c:extLst>
        </c:ser>
        <c:ser>
          <c:idx val="0"/>
          <c:order val="3"/>
          <c:tx>
            <c:strRef>
              <c:f>Sheet1!$B$42</c:f>
              <c:strCache>
                <c:ptCount val="1"/>
                <c:pt idx="0">
                  <c:v>利益</c:v>
                </c:pt>
              </c:strCache>
            </c:strRef>
          </c:tx>
          <c:spPr>
            <a:solidFill>
              <a:schemeClr val="accent2">
                <a:shade val="58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(Sheet1!$C$37:$E$38,Sheet1!$G$37:$I$38)</c:f>
              <c:multiLvlStrCache>
                <c:ptCount val="6"/>
                <c:lvl>
                  <c:pt idx="0">
                    <c:v>S</c:v>
                  </c:pt>
                  <c:pt idx="1">
                    <c:v>M</c:v>
                  </c:pt>
                  <c:pt idx="2">
                    <c:v>L</c:v>
                  </c:pt>
                  <c:pt idx="3">
                    <c:v>S</c:v>
                  </c:pt>
                  <c:pt idx="4">
                    <c:v>M</c:v>
                  </c:pt>
                  <c:pt idx="5">
                    <c:v>L</c:v>
                  </c:pt>
                </c:lvl>
                <c:lvl>
                  <c:pt idx="0">
                    <c:v>白</c:v>
                  </c:pt>
                  <c:pt idx="3">
                    <c:v>黒</c:v>
                  </c:pt>
                </c:lvl>
              </c:multiLvlStrCache>
            </c:multiLvlStrRef>
          </c:cat>
          <c:val>
            <c:numRef>
              <c:f>(Sheet1!$C$42:$E$42,Sheet1!$G$42:$I$42)</c:f>
              <c:numCache>
                <c:formatCode>#,##0_ </c:formatCode>
                <c:ptCount val="6"/>
                <c:pt idx="0">
                  <c:v>134400</c:v>
                </c:pt>
                <c:pt idx="1">
                  <c:v>66600</c:v>
                </c:pt>
                <c:pt idx="2">
                  <c:v>76000</c:v>
                </c:pt>
                <c:pt idx="3">
                  <c:v>43200</c:v>
                </c:pt>
                <c:pt idx="4">
                  <c:v>115200</c:v>
                </c:pt>
                <c:pt idx="5">
                  <c:v>150100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CB-433F-BBB8-A489E3670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5367912"/>
        <c:axId val="505368240"/>
        <c:extLst>
          <c:ext xmlns:c15="http://schemas.microsoft.com/office/drawing/2012/chart" uri="{02D57815-91ED-43cb-92C2-25804820EDAC}">
            <c15:filteredBa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Sheet1!$B$39</c15:sqref>
                        </c15:formulaRef>
                      </c:ext>
                    </c:extLst>
                    <c:strCache>
                      <c:ptCount val="1"/>
                      <c:pt idx="0">
                        <c:v>個数</c:v>
                      </c:pt>
                    </c:strCache>
                  </c:strRef>
                </c:tx>
                <c:spPr>
                  <a:solidFill>
                    <a:schemeClr val="accent2">
                      <a:shade val="8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(Sheet1!$C$37:$E$38,Sheet1!$G$37:$I$38)</c15:sqref>
                        </c15:formulaRef>
                      </c:ext>
                    </c:extLst>
                    <c:multiLvlStrCache>
                      <c:ptCount val="6"/>
                      <c:lvl>
                        <c:pt idx="0">
                          <c:v>S</c:v>
                        </c:pt>
                        <c:pt idx="1">
                          <c:v>M</c:v>
                        </c:pt>
                        <c:pt idx="2">
                          <c:v>L</c:v>
                        </c:pt>
                        <c:pt idx="3">
                          <c:v>S</c:v>
                        </c:pt>
                        <c:pt idx="4">
                          <c:v>M</c:v>
                        </c:pt>
                        <c:pt idx="5">
                          <c:v>L</c:v>
                        </c:pt>
                      </c:lvl>
                      <c:lvl>
                        <c:pt idx="0">
                          <c:v>白</c:v>
                        </c:pt>
                        <c:pt idx="3">
                          <c:v>黒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(Sheet1!$C$39:$E$39,Sheet1!$G$39:$I$39)</c15:sqref>
                        </c15:formulaRef>
                      </c:ext>
                    </c:extLst>
                    <c:numCache>
                      <c:formatCode>#,##0_ </c:formatCode>
                      <c:ptCount val="6"/>
                      <c:pt idx="0">
                        <c:v>84</c:v>
                      </c:pt>
                      <c:pt idx="1">
                        <c:v>37</c:v>
                      </c:pt>
                      <c:pt idx="2">
                        <c:v>40</c:v>
                      </c:pt>
                      <c:pt idx="3">
                        <c:v>27</c:v>
                      </c:pt>
                      <c:pt idx="4">
                        <c:v>64</c:v>
                      </c:pt>
                      <c:pt idx="5">
                        <c:v>79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7BDB-4026-A2FB-5194C5F8B129}"/>
                  </c:ext>
                </c:extLst>
              </c15:ser>
            </c15:filteredBarSeries>
          </c:ext>
        </c:extLst>
      </c:barChart>
      <c:catAx>
        <c:axId val="505367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5368240"/>
        <c:crosses val="autoZero"/>
        <c:auto val="1"/>
        <c:lblAlgn val="ctr"/>
        <c:lblOffset val="100"/>
        <c:noMultiLvlLbl val="0"/>
      </c:catAx>
      <c:valAx>
        <c:axId val="505368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5367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11</a:t>
            </a:r>
            <a:r>
              <a:rPr lang="ja-JP" altLang="en-US"/>
              <a:t>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1"/>
          <c:tx>
            <c:strRef>
              <c:f>Sheet1!$B$69</c:f>
              <c:strCache>
                <c:ptCount val="1"/>
                <c:pt idx="0">
                  <c:v>売上</c:v>
                </c:pt>
              </c:strCache>
            </c:strRef>
          </c:tx>
          <c:spPr>
            <a:solidFill>
              <a:schemeClr val="accent2">
                <a:tint val="86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(Sheet1!$C$66:$E$67,Sheet1!$G$66:$I$67)</c:f>
              <c:multiLvlStrCache>
                <c:ptCount val="6"/>
                <c:lvl>
                  <c:pt idx="0">
                    <c:v>S</c:v>
                  </c:pt>
                  <c:pt idx="1">
                    <c:v>M</c:v>
                  </c:pt>
                  <c:pt idx="2">
                    <c:v>L</c:v>
                  </c:pt>
                  <c:pt idx="3">
                    <c:v>S</c:v>
                  </c:pt>
                  <c:pt idx="4">
                    <c:v>M</c:v>
                  </c:pt>
                  <c:pt idx="5">
                    <c:v>L</c:v>
                  </c:pt>
                </c:lvl>
                <c:lvl>
                  <c:pt idx="0">
                    <c:v>白</c:v>
                  </c:pt>
                  <c:pt idx="3">
                    <c:v>黒</c:v>
                  </c:pt>
                </c:lvl>
              </c:multiLvlStrCache>
            </c:multiLvlStrRef>
          </c:cat>
          <c:val>
            <c:numRef>
              <c:f>(Sheet1!$C$69:$E$69,Sheet1!$G$69:$I$69)</c:f>
              <c:numCache>
                <c:formatCode>#,##0_ </c:formatCode>
                <c:ptCount val="6"/>
                <c:pt idx="0">
                  <c:v>85000</c:v>
                </c:pt>
                <c:pt idx="1">
                  <c:v>92400</c:v>
                </c:pt>
                <c:pt idx="2">
                  <c:v>153000</c:v>
                </c:pt>
                <c:pt idx="3">
                  <c:v>90000</c:v>
                </c:pt>
                <c:pt idx="4">
                  <c:v>226800</c:v>
                </c:pt>
                <c:pt idx="5">
                  <c:v>156000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9B-42E2-9CC1-52B7581C0B06}"/>
            </c:ext>
          </c:extLst>
        </c:ser>
        <c:ser>
          <c:idx val="3"/>
          <c:order val="2"/>
          <c:tx>
            <c:strRef>
              <c:f>Sheet1!$B$70</c:f>
              <c:strCache>
                <c:ptCount val="1"/>
                <c:pt idx="0">
                  <c:v>原価</c:v>
                </c:pt>
              </c:strCache>
            </c:strRef>
          </c:tx>
          <c:spPr>
            <a:solidFill>
              <a:schemeClr val="accent2">
                <a:tint val="58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(Sheet1!$C$66:$E$67,Sheet1!$G$66:$I$67)</c:f>
              <c:multiLvlStrCache>
                <c:ptCount val="6"/>
                <c:lvl>
                  <c:pt idx="0">
                    <c:v>S</c:v>
                  </c:pt>
                  <c:pt idx="1">
                    <c:v>M</c:v>
                  </c:pt>
                  <c:pt idx="2">
                    <c:v>L</c:v>
                  </c:pt>
                  <c:pt idx="3">
                    <c:v>S</c:v>
                  </c:pt>
                  <c:pt idx="4">
                    <c:v>M</c:v>
                  </c:pt>
                  <c:pt idx="5">
                    <c:v>L</c:v>
                  </c:pt>
                </c:lvl>
                <c:lvl>
                  <c:pt idx="0">
                    <c:v>白</c:v>
                  </c:pt>
                  <c:pt idx="3">
                    <c:v>黒</c:v>
                  </c:pt>
                </c:lvl>
              </c:multiLvlStrCache>
            </c:multiLvlStrRef>
          </c:cat>
          <c:val>
            <c:numRef>
              <c:f>(Sheet1!$C$70:$E$70,Sheet1!$G$70:$I$70)</c:f>
              <c:numCache>
                <c:formatCode>#,##0_ </c:formatCode>
                <c:ptCount val="6"/>
                <c:pt idx="0">
                  <c:v>30600</c:v>
                </c:pt>
                <c:pt idx="1">
                  <c:v>33000</c:v>
                </c:pt>
                <c:pt idx="2">
                  <c:v>56100</c:v>
                </c:pt>
                <c:pt idx="3">
                  <c:v>32400</c:v>
                </c:pt>
                <c:pt idx="4">
                  <c:v>81000</c:v>
                </c:pt>
                <c:pt idx="5">
                  <c:v>57200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9B-42E2-9CC1-52B7581C0B06}"/>
            </c:ext>
          </c:extLst>
        </c:ser>
        <c:ser>
          <c:idx val="0"/>
          <c:order val="3"/>
          <c:tx>
            <c:strRef>
              <c:f>Sheet1!$B$71</c:f>
              <c:strCache>
                <c:ptCount val="1"/>
                <c:pt idx="0">
                  <c:v>利益</c:v>
                </c:pt>
              </c:strCache>
            </c:strRef>
          </c:tx>
          <c:spPr>
            <a:solidFill>
              <a:schemeClr val="accent2">
                <a:shade val="58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(Sheet1!$C$66:$E$67,Sheet1!$G$66:$I$67)</c:f>
              <c:multiLvlStrCache>
                <c:ptCount val="6"/>
                <c:lvl>
                  <c:pt idx="0">
                    <c:v>S</c:v>
                  </c:pt>
                  <c:pt idx="1">
                    <c:v>M</c:v>
                  </c:pt>
                  <c:pt idx="2">
                    <c:v>L</c:v>
                  </c:pt>
                  <c:pt idx="3">
                    <c:v>S</c:v>
                  </c:pt>
                  <c:pt idx="4">
                    <c:v>M</c:v>
                  </c:pt>
                  <c:pt idx="5">
                    <c:v>L</c:v>
                  </c:pt>
                </c:lvl>
                <c:lvl>
                  <c:pt idx="0">
                    <c:v>白</c:v>
                  </c:pt>
                  <c:pt idx="3">
                    <c:v>黒</c:v>
                  </c:pt>
                </c:lvl>
              </c:multiLvlStrCache>
            </c:multiLvlStrRef>
          </c:cat>
          <c:val>
            <c:numRef>
              <c:f>(Sheet1!$C$71:$E$71,Sheet1!$G$71:$I$71)</c:f>
              <c:numCache>
                <c:formatCode>#,##0_ </c:formatCode>
                <c:ptCount val="6"/>
                <c:pt idx="0">
                  <c:v>54400</c:v>
                </c:pt>
                <c:pt idx="1">
                  <c:v>59400</c:v>
                </c:pt>
                <c:pt idx="2">
                  <c:v>96900</c:v>
                </c:pt>
                <c:pt idx="3">
                  <c:v>57600</c:v>
                </c:pt>
                <c:pt idx="4">
                  <c:v>145800</c:v>
                </c:pt>
                <c:pt idx="5">
                  <c:v>98800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4C-42E2-AFE7-485AFC794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2808600"/>
        <c:axId val="502809584"/>
        <c:extLst>
          <c:ext xmlns:c15="http://schemas.microsoft.com/office/drawing/2012/chart" uri="{02D57815-91ED-43cb-92C2-25804820EDAC}">
            <c15:filteredBa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Sheet1!$B$68</c15:sqref>
                        </c15:formulaRef>
                      </c:ext>
                    </c:extLst>
                    <c:strCache>
                      <c:ptCount val="1"/>
                      <c:pt idx="0">
                        <c:v>個数</c:v>
                      </c:pt>
                    </c:strCache>
                  </c:strRef>
                </c:tx>
                <c:spPr>
                  <a:solidFill>
                    <a:schemeClr val="accent2">
                      <a:shade val="8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(Sheet1!$C$66:$E$67,Sheet1!$G$66:$I$67)</c15:sqref>
                        </c15:formulaRef>
                      </c:ext>
                    </c:extLst>
                    <c:multiLvlStrCache>
                      <c:ptCount val="6"/>
                      <c:lvl>
                        <c:pt idx="0">
                          <c:v>S</c:v>
                        </c:pt>
                        <c:pt idx="1">
                          <c:v>M</c:v>
                        </c:pt>
                        <c:pt idx="2">
                          <c:v>L</c:v>
                        </c:pt>
                        <c:pt idx="3">
                          <c:v>S</c:v>
                        </c:pt>
                        <c:pt idx="4">
                          <c:v>M</c:v>
                        </c:pt>
                        <c:pt idx="5">
                          <c:v>L</c:v>
                        </c:pt>
                      </c:lvl>
                      <c:lvl>
                        <c:pt idx="0">
                          <c:v>白</c:v>
                        </c:pt>
                        <c:pt idx="3">
                          <c:v>黒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(Sheet1!$C$68:$E$68,Sheet1!$G$68:$I$68)</c15:sqref>
                        </c15:formulaRef>
                      </c:ext>
                    </c:extLst>
                    <c:numCache>
                      <c:formatCode>#,##0_ </c:formatCode>
                      <c:ptCount val="6"/>
                      <c:pt idx="0">
                        <c:v>34</c:v>
                      </c:pt>
                      <c:pt idx="1">
                        <c:v>33</c:v>
                      </c:pt>
                      <c:pt idx="2">
                        <c:v>51</c:v>
                      </c:pt>
                      <c:pt idx="3">
                        <c:v>36</c:v>
                      </c:pt>
                      <c:pt idx="4">
                        <c:v>81</c:v>
                      </c:pt>
                      <c:pt idx="5">
                        <c:v>52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2E9B-42E2-9CC1-52B7581C0B06}"/>
                  </c:ext>
                </c:extLst>
              </c15:ser>
            </c15:filteredBarSeries>
          </c:ext>
        </c:extLst>
      </c:barChart>
      <c:catAx>
        <c:axId val="50280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2809584"/>
        <c:crosses val="autoZero"/>
        <c:auto val="1"/>
        <c:lblAlgn val="ctr"/>
        <c:lblOffset val="100"/>
        <c:noMultiLvlLbl val="0"/>
      </c:catAx>
      <c:valAx>
        <c:axId val="50280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2808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742950</xdr:colOff>
      <xdr:row>20</xdr:row>
      <xdr:rowOff>19050</xdr:rowOff>
    </xdr:from>
    <xdr:to>
      <xdr:col>7</xdr:col>
      <xdr:colOff>419100</xdr:colOff>
      <xdr:row>33</xdr:row>
      <xdr:rowOff>90487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781049</xdr:colOff>
      <xdr:row>49</xdr:row>
      <xdr:rowOff>47624</xdr:rowOff>
    </xdr:from>
    <xdr:to>
      <xdr:col>7</xdr:col>
      <xdr:colOff>485774</xdr:colOff>
      <xdr:row>62</xdr:row>
      <xdr:rowOff>100010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790575</xdr:colOff>
      <xdr:row>78</xdr:row>
      <xdr:rowOff>42862</xdr:rowOff>
    </xdr:from>
    <xdr:to>
      <xdr:col>7</xdr:col>
      <xdr:colOff>495300</xdr:colOff>
      <xdr:row>90</xdr:row>
      <xdr:rowOff>104775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0</xdr:col>
      <xdr:colOff>19050</xdr:colOff>
      <xdr:row>0</xdr:row>
      <xdr:rowOff>28575</xdr:rowOff>
    </xdr:from>
    <xdr:ext cx="1447800" cy="704850"/>
    <xdr:sp macro="" textlink="">
      <xdr:nvSpPr>
        <xdr:cNvPr id="5" name="正方形/長方形 4"/>
        <xdr:cNvSpPr/>
      </xdr:nvSpPr>
      <xdr:spPr>
        <a:xfrm>
          <a:off x="19050" y="28575"/>
          <a:ext cx="1447800" cy="70485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ja-JP" altLang="en-US" sz="1600" b="1" cap="none" spc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</a:rPr>
            <a:t>Ｔシャツ販売</a:t>
          </a:r>
          <a:br>
            <a:rPr lang="en-US" altLang="ja-JP" sz="1600" b="1" cap="none" spc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</a:rPr>
          </a:br>
          <a:r>
            <a:rPr lang="ja-JP" altLang="en-US" sz="1600" b="1" cap="none" spc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</a:rPr>
            <a:t>データ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P91"/>
  <sheetViews>
    <sheetView tabSelected="1" zoomScaleNormal="100" workbookViewId="0">
      <selection activeCell="U36" sqref="U36"/>
    </sheetView>
  </sheetViews>
  <sheetFormatPr defaultRowHeight="13.5" x14ac:dyDescent="0.15"/>
  <cols>
    <col min="1" max="1" width="1" customWidth="1"/>
    <col min="2" max="2" width="10.875" customWidth="1"/>
    <col min="3" max="5" width="7.75" customWidth="1"/>
    <col min="6" max="6" width="10.75" customWidth="1"/>
    <col min="7" max="9" width="7.75" customWidth="1"/>
    <col min="10" max="10" width="4.125" style="53" customWidth="1"/>
    <col min="11" max="13" width="7.625" style="53" customWidth="1"/>
    <col min="14" max="16" width="7.625" style="54" customWidth="1"/>
    <col min="17" max="17" width="9" customWidth="1"/>
    <col min="19" max="22" width="9" customWidth="1"/>
    <col min="24" max="27" width="9" customWidth="1"/>
  </cols>
  <sheetData>
    <row r="1" spans="2:9" ht="5.25" customHeight="1" thickBot="1" x14ac:dyDescent="0.2"/>
    <row r="2" spans="2:9" x14ac:dyDescent="0.15">
      <c r="B2" s="1"/>
      <c r="D2" s="30"/>
      <c r="E2" s="31" t="s">
        <v>1</v>
      </c>
      <c r="F2" s="32" t="s">
        <v>0</v>
      </c>
    </row>
    <row r="3" spans="2:9" x14ac:dyDescent="0.15">
      <c r="D3" s="33" t="s">
        <v>48</v>
      </c>
      <c r="E3" s="11">
        <v>2500</v>
      </c>
      <c r="F3" s="12">
        <v>900</v>
      </c>
    </row>
    <row r="4" spans="2:9" x14ac:dyDescent="0.15">
      <c r="D4" s="33" t="s">
        <v>50</v>
      </c>
      <c r="E4" s="11">
        <v>2800</v>
      </c>
      <c r="F4" s="12">
        <v>1000</v>
      </c>
    </row>
    <row r="5" spans="2:9" ht="14.25" thickBot="1" x14ac:dyDescent="0.2">
      <c r="D5" s="34" t="s">
        <v>52</v>
      </c>
      <c r="E5" s="13">
        <v>3000</v>
      </c>
      <c r="F5" s="14">
        <v>1100</v>
      </c>
    </row>
    <row r="6" spans="2:9" ht="5.25" customHeight="1" thickBot="1" x14ac:dyDescent="0.2">
      <c r="D6" s="2"/>
      <c r="E6" s="2"/>
      <c r="H6" s="2"/>
      <c r="I6" s="2"/>
    </row>
    <row r="7" spans="2:9" x14ac:dyDescent="0.15">
      <c r="B7" s="62" t="s">
        <v>73</v>
      </c>
      <c r="C7" s="63"/>
      <c r="D7" s="63"/>
      <c r="E7" s="63"/>
      <c r="F7" s="63"/>
      <c r="G7" s="63"/>
      <c r="H7" s="63"/>
      <c r="I7" s="64"/>
    </row>
    <row r="8" spans="2:9" x14ac:dyDescent="0.15">
      <c r="B8" s="51"/>
      <c r="C8" s="65" t="s">
        <v>15</v>
      </c>
      <c r="D8" s="66"/>
      <c r="E8" s="67"/>
      <c r="F8" s="51"/>
      <c r="G8" s="68" t="s">
        <v>16</v>
      </c>
      <c r="H8" s="69"/>
      <c r="I8" s="70"/>
    </row>
    <row r="9" spans="2:9" x14ac:dyDescent="0.15">
      <c r="B9" s="52"/>
      <c r="C9" s="40" t="s">
        <v>47</v>
      </c>
      <c r="D9" s="41" t="s">
        <v>49</v>
      </c>
      <c r="E9" s="42" t="s">
        <v>57</v>
      </c>
      <c r="F9" s="52"/>
      <c r="G9" s="43" t="s">
        <v>47</v>
      </c>
      <c r="H9" s="41" t="s">
        <v>56</v>
      </c>
      <c r="I9" s="44" t="s">
        <v>51</v>
      </c>
    </row>
    <row r="10" spans="2:9" x14ac:dyDescent="0.15">
      <c r="B10" s="45" t="s">
        <v>3</v>
      </c>
      <c r="C10" s="16">
        <f ca="1">SUMIF($C17:$D34,C9,$D17:$D34)</f>
        <v>52</v>
      </c>
      <c r="D10" s="17">
        <f ca="1">SUMIF($C17:$D34,D9,$D17:$D34)</f>
        <v>39</v>
      </c>
      <c r="E10" s="22">
        <f ca="1">SUMIF($C17:$D34,E9,$D17:$D34)</f>
        <v>109</v>
      </c>
      <c r="F10" s="45" t="s">
        <v>3</v>
      </c>
      <c r="G10" s="16">
        <f ca="1">SUMIF($G17:$H34,G9,$H17:$H34)</f>
        <v>23</v>
      </c>
      <c r="H10" s="17">
        <f ca="1">SUMIF($G17:$H34,H9,$H17:$H34)</f>
        <v>117</v>
      </c>
      <c r="I10" s="18">
        <f ca="1">SUMIF($G17:$H34,I9,$H17:$H34)</f>
        <v>37</v>
      </c>
    </row>
    <row r="11" spans="2:9" x14ac:dyDescent="0.15">
      <c r="B11" s="45" t="s">
        <v>13</v>
      </c>
      <c r="C11" s="16">
        <f ca="1">C10*$E$3</f>
        <v>130000</v>
      </c>
      <c r="D11" s="17">
        <f ca="1">D10*$E$4</f>
        <v>109200</v>
      </c>
      <c r="E11" s="22">
        <f ca="1">E10*$E$5</f>
        <v>327000</v>
      </c>
      <c r="F11" s="45" t="s">
        <v>13</v>
      </c>
      <c r="G11" s="16">
        <f ca="1">G10*$E$3</f>
        <v>57500</v>
      </c>
      <c r="H11" s="17">
        <f ca="1">H10*$E$4</f>
        <v>327600</v>
      </c>
      <c r="I11" s="18">
        <f ca="1">I10*$E$5</f>
        <v>111000</v>
      </c>
    </row>
    <row r="12" spans="2:9" x14ac:dyDescent="0.15">
      <c r="B12" s="45" t="s">
        <v>0</v>
      </c>
      <c r="C12" s="16">
        <f ca="1">C10*$F$3</f>
        <v>46800</v>
      </c>
      <c r="D12" s="17">
        <f ca="1">D10*$F$4</f>
        <v>39000</v>
      </c>
      <c r="E12" s="22">
        <f ca="1">E10*$F$5</f>
        <v>119900</v>
      </c>
      <c r="F12" s="45" t="s">
        <v>0</v>
      </c>
      <c r="G12" s="16">
        <f ca="1">G10*$F$3</f>
        <v>20700</v>
      </c>
      <c r="H12" s="17">
        <f ca="1">H10*$F$4</f>
        <v>117000</v>
      </c>
      <c r="I12" s="18">
        <f ca="1">I10*$F$5</f>
        <v>40700</v>
      </c>
    </row>
    <row r="13" spans="2:9" ht="14.25" thickBot="1" x14ac:dyDescent="0.2">
      <c r="B13" s="49" t="s">
        <v>14</v>
      </c>
      <c r="C13" s="19">
        <f ca="1">C11-C12</f>
        <v>83200</v>
      </c>
      <c r="D13" s="20">
        <f ca="1">D11-D12</f>
        <v>70200</v>
      </c>
      <c r="E13" s="23">
        <f ca="1">E11-E12</f>
        <v>207100</v>
      </c>
      <c r="F13" s="46" t="s">
        <v>14</v>
      </c>
      <c r="G13" s="19">
        <f ca="1">G11-G12</f>
        <v>36800</v>
      </c>
      <c r="H13" s="20">
        <f ca="1">H11-H12</f>
        <v>210600</v>
      </c>
      <c r="I13" s="21">
        <f ca="1">I11-I12</f>
        <v>70300</v>
      </c>
    </row>
    <row r="14" spans="2:9" x14ac:dyDescent="0.15">
      <c r="B14" s="71" t="s">
        <v>8</v>
      </c>
      <c r="C14" s="72"/>
      <c r="D14" s="72"/>
      <c r="E14" s="72"/>
      <c r="F14" s="72"/>
      <c r="G14" s="72"/>
      <c r="H14" s="72"/>
      <c r="I14" s="73"/>
    </row>
    <row r="15" spans="2:9" x14ac:dyDescent="0.15">
      <c r="B15" s="74" t="s">
        <v>12</v>
      </c>
      <c r="C15" s="75"/>
      <c r="D15" s="75"/>
      <c r="E15" s="75"/>
      <c r="F15" s="76" t="s">
        <v>53</v>
      </c>
      <c r="G15" s="77"/>
      <c r="H15" s="77"/>
      <c r="I15" s="78"/>
    </row>
    <row r="16" spans="2:9" x14ac:dyDescent="0.15">
      <c r="B16" s="35" t="s">
        <v>2</v>
      </c>
      <c r="C16" s="36" t="s">
        <v>54</v>
      </c>
      <c r="D16" s="36" t="s">
        <v>3</v>
      </c>
      <c r="E16" s="37" t="s">
        <v>4</v>
      </c>
      <c r="F16" s="38" t="s">
        <v>2</v>
      </c>
      <c r="G16" s="36" t="s">
        <v>55</v>
      </c>
      <c r="H16" s="36" t="s">
        <v>3</v>
      </c>
      <c r="I16" s="39" t="s">
        <v>4</v>
      </c>
    </row>
    <row r="17" spans="2:13" x14ac:dyDescent="0.15">
      <c r="B17" s="3">
        <v>42616</v>
      </c>
      <c r="C17" s="27" t="s">
        <v>5</v>
      </c>
      <c r="D17" s="27">
        <v>1</v>
      </c>
      <c r="E17" s="28" t="s">
        <v>22</v>
      </c>
      <c r="F17" s="8">
        <v>42615</v>
      </c>
      <c r="G17" s="29" t="s">
        <v>5</v>
      </c>
      <c r="H17" s="27">
        <v>14</v>
      </c>
      <c r="I17" s="10" t="s">
        <v>22</v>
      </c>
    </row>
    <row r="18" spans="2:13" x14ac:dyDescent="0.15">
      <c r="B18" s="3">
        <v>42619</v>
      </c>
      <c r="C18" s="27" t="s">
        <v>5</v>
      </c>
      <c r="D18" s="27">
        <v>16</v>
      </c>
      <c r="E18" s="28" t="s">
        <v>33</v>
      </c>
      <c r="F18" s="8">
        <v>42616</v>
      </c>
      <c r="G18" s="27" t="s">
        <v>6</v>
      </c>
      <c r="H18" s="27">
        <v>3</v>
      </c>
      <c r="I18" s="10" t="s">
        <v>18</v>
      </c>
    </row>
    <row r="19" spans="2:13" x14ac:dyDescent="0.15">
      <c r="B19" s="3">
        <v>42619</v>
      </c>
      <c r="C19" s="27" t="s">
        <v>6</v>
      </c>
      <c r="D19" s="27">
        <v>19</v>
      </c>
      <c r="E19" s="28" t="s">
        <v>20</v>
      </c>
      <c r="F19" s="8">
        <v>42617</v>
      </c>
      <c r="G19" s="27" t="s">
        <v>6</v>
      </c>
      <c r="H19" s="27">
        <v>12</v>
      </c>
      <c r="I19" s="10" t="s">
        <v>31</v>
      </c>
    </row>
    <row r="20" spans="2:13" x14ac:dyDescent="0.15">
      <c r="B20" s="3">
        <v>42622</v>
      </c>
      <c r="C20" s="27" t="s">
        <v>5</v>
      </c>
      <c r="D20" s="27">
        <v>15</v>
      </c>
      <c r="E20" s="28" t="s">
        <v>17</v>
      </c>
      <c r="F20" s="8">
        <v>42617</v>
      </c>
      <c r="G20" s="27" t="s">
        <v>6</v>
      </c>
      <c r="H20" s="27">
        <v>13</v>
      </c>
      <c r="I20" s="10" t="s">
        <v>21</v>
      </c>
      <c r="J20" s="55"/>
    </row>
    <row r="21" spans="2:13" x14ac:dyDescent="0.15">
      <c r="B21" s="3">
        <v>42623</v>
      </c>
      <c r="C21" s="27" t="s">
        <v>6</v>
      </c>
      <c r="D21" s="27">
        <v>6</v>
      </c>
      <c r="E21" s="28" t="s">
        <v>30</v>
      </c>
      <c r="F21" s="8">
        <v>42618</v>
      </c>
      <c r="G21" s="27" t="s">
        <v>59</v>
      </c>
      <c r="H21" s="27">
        <v>6</v>
      </c>
      <c r="I21" s="10" t="s">
        <v>26</v>
      </c>
      <c r="J21" s="56"/>
      <c r="K21" s="57"/>
      <c r="L21" s="57"/>
      <c r="M21" s="57"/>
    </row>
    <row r="22" spans="2:13" x14ac:dyDescent="0.15">
      <c r="B22" s="3">
        <v>42623</v>
      </c>
      <c r="C22" s="27" t="s">
        <v>7</v>
      </c>
      <c r="D22" s="27">
        <v>6</v>
      </c>
      <c r="E22" s="28" t="s">
        <v>20</v>
      </c>
      <c r="F22" s="8">
        <v>42618</v>
      </c>
      <c r="G22" s="27" t="s">
        <v>6</v>
      </c>
      <c r="H22" s="27">
        <v>13</v>
      </c>
      <c r="I22" s="10" t="s">
        <v>18</v>
      </c>
      <c r="J22" s="15"/>
    </row>
    <row r="23" spans="2:13" x14ac:dyDescent="0.15">
      <c r="B23" s="3">
        <v>42624</v>
      </c>
      <c r="C23" s="27" t="s">
        <v>5</v>
      </c>
      <c r="D23" s="27">
        <v>6</v>
      </c>
      <c r="E23" s="28" t="s">
        <v>27</v>
      </c>
      <c r="F23" s="8">
        <v>42623</v>
      </c>
      <c r="G23" s="27" t="s">
        <v>5</v>
      </c>
      <c r="H23" s="27">
        <v>3</v>
      </c>
      <c r="I23" s="10" t="s">
        <v>21</v>
      </c>
      <c r="J23" s="15"/>
    </row>
    <row r="24" spans="2:13" x14ac:dyDescent="0.15">
      <c r="B24" s="3">
        <v>42626</v>
      </c>
      <c r="C24" s="27" t="s">
        <v>5</v>
      </c>
      <c r="D24" s="27">
        <v>19</v>
      </c>
      <c r="E24" s="28" t="s">
        <v>26</v>
      </c>
      <c r="F24" s="8">
        <v>42624</v>
      </c>
      <c r="G24" s="27" t="s">
        <v>6</v>
      </c>
      <c r="H24" s="27">
        <v>8</v>
      </c>
      <c r="I24" s="10" t="s">
        <v>21</v>
      </c>
      <c r="J24" s="15"/>
    </row>
    <row r="25" spans="2:13" x14ac:dyDescent="0.15">
      <c r="B25" s="3">
        <v>42630</v>
      </c>
      <c r="C25" s="27" t="s">
        <v>6</v>
      </c>
      <c r="D25" s="27">
        <v>14</v>
      </c>
      <c r="E25" s="28" t="s">
        <v>60</v>
      </c>
      <c r="F25" s="8">
        <v>42625</v>
      </c>
      <c r="G25" s="27" t="s">
        <v>47</v>
      </c>
      <c r="H25" s="27">
        <v>17</v>
      </c>
      <c r="I25" s="10" t="s">
        <v>61</v>
      </c>
      <c r="J25" s="15"/>
    </row>
    <row r="26" spans="2:13" x14ac:dyDescent="0.15">
      <c r="B26" s="3">
        <v>42630</v>
      </c>
      <c r="C26" s="27" t="s">
        <v>7</v>
      </c>
      <c r="D26" s="27">
        <v>19</v>
      </c>
      <c r="E26" s="28" t="s">
        <v>21</v>
      </c>
      <c r="F26" s="8">
        <v>42629</v>
      </c>
      <c r="G26" s="27" t="s">
        <v>5</v>
      </c>
      <c r="H26" s="27">
        <v>2</v>
      </c>
      <c r="I26" s="10" t="s">
        <v>19</v>
      </c>
      <c r="J26" s="15"/>
    </row>
    <row r="27" spans="2:13" x14ac:dyDescent="0.15">
      <c r="B27" s="3">
        <v>42631</v>
      </c>
      <c r="C27" s="27" t="s">
        <v>5</v>
      </c>
      <c r="D27" s="27">
        <v>5</v>
      </c>
      <c r="E27" s="28" t="s">
        <v>62</v>
      </c>
      <c r="F27" s="8">
        <v>42631</v>
      </c>
      <c r="G27" s="27" t="s">
        <v>6</v>
      </c>
      <c r="H27" s="27">
        <v>18</v>
      </c>
      <c r="I27" s="10" t="s">
        <v>23</v>
      </c>
      <c r="J27" s="15"/>
      <c r="K27" s="57"/>
      <c r="L27" s="57"/>
      <c r="M27" s="57"/>
    </row>
    <row r="28" spans="2:13" x14ac:dyDescent="0.15">
      <c r="B28" s="3">
        <v>42632</v>
      </c>
      <c r="C28" s="27" t="s">
        <v>5</v>
      </c>
      <c r="D28" s="27">
        <v>6</v>
      </c>
      <c r="E28" s="28" t="s">
        <v>26</v>
      </c>
      <c r="F28" s="8">
        <v>42632</v>
      </c>
      <c r="G28" s="27" t="s">
        <v>5</v>
      </c>
      <c r="H28" s="27">
        <v>7</v>
      </c>
      <c r="I28" s="10" t="s">
        <v>63</v>
      </c>
      <c r="J28" s="15"/>
      <c r="K28" s="57"/>
      <c r="L28" s="57"/>
      <c r="M28" s="57"/>
    </row>
    <row r="29" spans="2:13" x14ac:dyDescent="0.15">
      <c r="B29" s="3">
        <v>42633</v>
      </c>
      <c r="C29" s="27" t="s">
        <v>5</v>
      </c>
      <c r="D29" s="27">
        <v>4</v>
      </c>
      <c r="E29" s="28" t="s">
        <v>22</v>
      </c>
      <c r="F29" s="8">
        <v>42637</v>
      </c>
      <c r="G29" s="27" t="s">
        <v>6</v>
      </c>
      <c r="H29" s="27">
        <v>14</v>
      </c>
      <c r="I29" s="10" t="s">
        <v>20</v>
      </c>
    </row>
    <row r="30" spans="2:13" x14ac:dyDescent="0.15">
      <c r="B30" s="3">
        <v>42636</v>
      </c>
      <c r="C30" s="27" t="s">
        <v>5</v>
      </c>
      <c r="D30" s="27">
        <v>13</v>
      </c>
      <c r="E30" s="28" t="s">
        <v>64</v>
      </c>
      <c r="F30" s="8">
        <v>42637</v>
      </c>
      <c r="G30" s="27" t="s">
        <v>5</v>
      </c>
      <c r="H30" s="27">
        <v>11</v>
      </c>
      <c r="I30" s="10" t="s">
        <v>32</v>
      </c>
    </row>
    <row r="31" spans="2:13" x14ac:dyDescent="0.15">
      <c r="B31" s="3">
        <v>42638</v>
      </c>
      <c r="C31" s="27" t="s">
        <v>5</v>
      </c>
      <c r="D31" s="27">
        <v>5</v>
      </c>
      <c r="E31" s="28" t="s">
        <v>25</v>
      </c>
      <c r="F31" s="8">
        <v>42638</v>
      </c>
      <c r="G31" s="27" t="s">
        <v>6</v>
      </c>
      <c r="H31" s="27">
        <v>18</v>
      </c>
      <c r="I31" s="10" t="s">
        <v>23</v>
      </c>
    </row>
    <row r="32" spans="2:13" x14ac:dyDescent="0.15">
      <c r="B32" s="3">
        <v>42639</v>
      </c>
      <c r="C32" s="27" t="s">
        <v>5</v>
      </c>
      <c r="D32" s="27">
        <v>19</v>
      </c>
      <c r="E32" s="28" t="s">
        <v>19</v>
      </c>
      <c r="F32" s="8">
        <v>42640</v>
      </c>
      <c r="G32" s="27" t="s">
        <v>6</v>
      </c>
      <c r="H32" s="27">
        <v>18</v>
      </c>
      <c r="I32" s="10" t="s">
        <v>18</v>
      </c>
    </row>
    <row r="33" spans="2:16" x14ac:dyDescent="0.15">
      <c r="B33" s="3">
        <v>42639</v>
      </c>
      <c r="C33" s="27" t="s">
        <v>7</v>
      </c>
      <c r="D33" s="27">
        <v>7</v>
      </c>
      <c r="E33" s="28" t="s">
        <v>58</v>
      </c>
      <c r="F33" s="8"/>
      <c r="G33" s="27"/>
      <c r="H33" s="27"/>
      <c r="I33" s="10"/>
    </row>
    <row r="34" spans="2:16" ht="14.25" thickBot="1" x14ac:dyDescent="0.2">
      <c r="B34" s="7">
        <v>42643</v>
      </c>
      <c r="C34" s="24" t="s">
        <v>7</v>
      </c>
      <c r="D34" s="24">
        <v>20</v>
      </c>
      <c r="E34" s="25" t="s">
        <v>18</v>
      </c>
      <c r="F34" s="9"/>
      <c r="G34" s="24"/>
      <c r="H34" s="24"/>
      <c r="I34" s="26"/>
    </row>
    <row r="35" spans="2:16" ht="5.25" customHeight="1" thickBot="1" x14ac:dyDescent="0.2"/>
    <row r="36" spans="2:16" x14ac:dyDescent="0.15">
      <c r="B36" s="62" t="s">
        <v>74</v>
      </c>
      <c r="C36" s="63"/>
      <c r="D36" s="63"/>
      <c r="E36" s="63"/>
      <c r="F36" s="63"/>
      <c r="G36" s="63"/>
      <c r="H36" s="63"/>
      <c r="I36" s="64"/>
    </row>
    <row r="37" spans="2:16" x14ac:dyDescent="0.15">
      <c r="B37" s="51"/>
      <c r="C37" s="65" t="s">
        <v>15</v>
      </c>
      <c r="D37" s="66"/>
      <c r="E37" s="67"/>
      <c r="F37" s="51"/>
      <c r="G37" s="68" t="s">
        <v>16</v>
      </c>
      <c r="H37" s="69"/>
      <c r="I37" s="70"/>
    </row>
    <row r="38" spans="2:16" x14ac:dyDescent="0.15">
      <c r="B38" s="52"/>
      <c r="C38" s="40" t="s">
        <v>47</v>
      </c>
      <c r="D38" s="41" t="s">
        <v>49</v>
      </c>
      <c r="E38" s="42" t="s">
        <v>51</v>
      </c>
      <c r="F38" s="52"/>
      <c r="G38" s="43" t="s">
        <v>47</v>
      </c>
      <c r="H38" s="41" t="s">
        <v>56</v>
      </c>
      <c r="I38" s="44" t="s">
        <v>51</v>
      </c>
    </row>
    <row r="39" spans="2:16" x14ac:dyDescent="0.15">
      <c r="B39" s="45" t="s">
        <v>3</v>
      </c>
      <c r="C39" s="16">
        <f ca="1">SUMIF($C46:$D63,C38,$D46:$D63)</f>
        <v>84</v>
      </c>
      <c r="D39" s="17">
        <f ca="1">SUMIF($C46:$D63,D38,$D46:$D63)</f>
        <v>37</v>
      </c>
      <c r="E39" s="22">
        <f ca="1">SUMIF($C46:$D63,E38,$D46:$D63)</f>
        <v>40</v>
      </c>
      <c r="F39" s="45" t="s">
        <v>3</v>
      </c>
      <c r="G39" s="16">
        <f ca="1">SUMIF($G46:$H63,G38,$H46:$H63)</f>
        <v>27</v>
      </c>
      <c r="H39" s="17">
        <f ca="1">SUMIF($G46:$H63,H38,$H46:$H63)</f>
        <v>64</v>
      </c>
      <c r="I39" s="18">
        <f ca="1">SUMIF($G46:$H63,I38,$H46:$H63)</f>
        <v>79</v>
      </c>
    </row>
    <row r="40" spans="2:16" x14ac:dyDescent="0.15">
      <c r="B40" s="45" t="s">
        <v>13</v>
      </c>
      <c r="C40" s="16">
        <f ca="1">C39*$E$3</f>
        <v>210000</v>
      </c>
      <c r="D40" s="17">
        <f ca="1">D39*$E$4</f>
        <v>103600</v>
      </c>
      <c r="E40" s="22">
        <f ca="1">E39*$E$5</f>
        <v>120000</v>
      </c>
      <c r="F40" s="45" t="s">
        <v>13</v>
      </c>
      <c r="G40" s="16">
        <f ca="1">G39*$E$3</f>
        <v>67500</v>
      </c>
      <c r="H40" s="17">
        <f ca="1">H39*$E$4</f>
        <v>179200</v>
      </c>
      <c r="I40" s="18">
        <f ca="1">I39*$E$5</f>
        <v>237000</v>
      </c>
    </row>
    <row r="41" spans="2:16" x14ac:dyDescent="0.15">
      <c r="B41" s="45" t="s">
        <v>0</v>
      </c>
      <c r="C41" s="16">
        <f ca="1">C39*$F$3</f>
        <v>75600</v>
      </c>
      <c r="D41" s="17">
        <f ca="1">D39*$F$4</f>
        <v>37000</v>
      </c>
      <c r="E41" s="22">
        <f ca="1">E39*$F$5</f>
        <v>44000</v>
      </c>
      <c r="F41" s="45" t="s">
        <v>0</v>
      </c>
      <c r="G41" s="16">
        <f ca="1">G39*$F$3</f>
        <v>24300</v>
      </c>
      <c r="H41" s="17">
        <f ca="1">H39*$F$4</f>
        <v>64000</v>
      </c>
      <c r="I41" s="18">
        <f ca="1">I39*$F$5</f>
        <v>86900</v>
      </c>
    </row>
    <row r="42" spans="2:16" ht="14.25" thickBot="1" x14ac:dyDescent="0.2">
      <c r="B42" s="50" t="s">
        <v>14</v>
      </c>
      <c r="C42" s="19">
        <f ca="1">C40-C41</f>
        <v>134400</v>
      </c>
      <c r="D42" s="20">
        <f ca="1">D40-D41</f>
        <v>66600</v>
      </c>
      <c r="E42" s="23">
        <f ca="1">E40-E41</f>
        <v>76000</v>
      </c>
      <c r="F42" s="50" t="s">
        <v>14</v>
      </c>
      <c r="G42" s="19">
        <f ca="1">G40-G41</f>
        <v>43200</v>
      </c>
      <c r="H42" s="20">
        <f ca="1">H40-H41</f>
        <v>115200</v>
      </c>
      <c r="I42" s="21">
        <f ca="1">I40-I41</f>
        <v>150100</v>
      </c>
    </row>
    <row r="43" spans="2:16" x14ac:dyDescent="0.15">
      <c r="B43" s="71" t="s">
        <v>9</v>
      </c>
      <c r="C43" s="72"/>
      <c r="D43" s="72"/>
      <c r="E43" s="72"/>
      <c r="F43" s="72"/>
      <c r="G43" s="72"/>
      <c r="H43" s="72"/>
      <c r="I43" s="73"/>
      <c r="J43" s="58"/>
      <c r="K43" s="59"/>
      <c r="L43" s="59"/>
      <c r="M43" s="59"/>
      <c r="N43" s="59"/>
      <c r="O43" s="59"/>
      <c r="P43" s="59"/>
    </row>
    <row r="44" spans="2:16" x14ac:dyDescent="0.15">
      <c r="B44" s="79" t="s">
        <v>12</v>
      </c>
      <c r="C44" s="80"/>
      <c r="D44" s="80"/>
      <c r="E44" s="81"/>
      <c r="F44" s="82" t="s">
        <v>11</v>
      </c>
      <c r="G44" s="83"/>
      <c r="H44" s="83"/>
      <c r="I44" s="84"/>
      <c r="J44" s="56"/>
      <c r="K44" s="57"/>
      <c r="L44" s="57"/>
      <c r="M44" s="57"/>
      <c r="N44" s="60"/>
      <c r="O44" s="60"/>
      <c r="P44" s="60"/>
    </row>
    <row r="45" spans="2:16" x14ac:dyDescent="0.15">
      <c r="B45" s="35" t="s">
        <v>2</v>
      </c>
      <c r="C45" s="36" t="s">
        <v>54</v>
      </c>
      <c r="D45" s="36" t="s">
        <v>3</v>
      </c>
      <c r="E45" s="37" t="s">
        <v>4</v>
      </c>
      <c r="F45" s="47" t="s">
        <v>2</v>
      </c>
      <c r="G45" s="36" t="s">
        <v>54</v>
      </c>
      <c r="H45" s="36" t="s">
        <v>3</v>
      </c>
      <c r="I45" s="48" t="s">
        <v>4</v>
      </c>
      <c r="J45" s="56"/>
      <c r="K45" s="61"/>
      <c r="L45" s="61"/>
      <c r="M45" s="61"/>
      <c r="N45" s="61"/>
      <c r="O45" s="61"/>
      <c r="P45" s="61"/>
    </row>
    <row r="46" spans="2:16" x14ac:dyDescent="0.15">
      <c r="B46" s="3">
        <v>42644</v>
      </c>
      <c r="C46" s="27" t="s">
        <v>7</v>
      </c>
      <c r="D46" s="27">
        <v>5</v>
      </c>
      <c r="E46" s="28" t="s">
        <v>19</v>
      </c>
      <c r="F46" s="5">
        <v>42644</v>
      </c>
      <c r="G46" s="27" t="s">
        <v>6</v>
      </c>
      <c r="H46" s="27">
        <v>4</v>
      </c>
      <c r="I46" s="10" t="s">
        <v>26</v>
      </c>
      <c r="J46" s="15"/>
      <c r="N46" s="53"/>
      <c r="O46" s="53"/>
      <c r="P46" s="53"/>
    </row>
    <row r="47" spans="2:16" x14ac:dyDescent="0.15">
      <c r="B47" s="3">
        <v>42645</v>
      </c>
      <c r="C47" s="27" t="s">
        <v>6</v>
      </c>
      <c r="D47" s="27">
        <v>17</v>
      </c>
      <c r="E47" s="28" t="s">
        <v>17</v>
      </c>
      <c r="F47" s="5">
        <v>42645</v>
      </c>
      <c r="G47" s="27" t="s">
        <v>6</v>
      </c>
      <c r="H47" s="27">
        <v>2</v>
      </c>
      <c r="I47" s="10" t="s">
        <v>19</v>
      </c>
      <c r="J47" s="15"/>
      <c r="N47" s="53"/>
      <c r="O47" s="53"/>
      <c r="P47" s="53"/>
    </row>
    <row r="48" spans="2:16" x14ac:dyDescent="0.15">
      <c r="B48" s="3">
        <v>42646</v>
      </c>
      <c r="C48" s="27" t="s">
        <v>6</v>
      </c>
      <c r="D48" s="27">
        <v>12</v>
      </c>
      <c r="E48" s="28" t="s">
        <v>22</v>
      </c>
      <c r="F48" s="5">
        <v>42650</v>
      </c>
      <c r="G48" s="27" t="s">
        <v>5</v>
      </c>
      <c r="H48" s="27">
        <v>2</v>
      </c>
      <c r="I48" s="10" t="s">
        <v>35</v>
      </c>
      <c r="J48" s="15"/>
      <c r="N48" s="53"/>
      <c r="O48" s="53"/>
      <c r="P48" s="53"/>
    </row>
    <row r="49" spans="2:16" x14ac:dyDescent="0.15">
      <c r="B49" s="3">
        <v>42647</v>
      </c>
      <c r="C49" s="27" t="s">
        <v>5</v>
      </c>
      <c r="D49" s="27">
        <v>12</v>
      </c>
      <c r="E49" s="28" t="s">
        <v>66</v>
      </c>
      <c r="F49" s="5">
        <v>42651</v>
      </c>
      <c r="G49" s="27" t="s">
        <v>6</v>
      </c>
      <c r="H49" s="27">
        <v>6</v>
      </c>
      <c r="I49" s="10" t="s">
        <v>19</v>
      </c>
      <c r="J49" s="15"/>
      <c r="N49" s="53"/>
      <c r="O49" s="53"/>
      <c r="P49" s="53"/>
    </row>
    <row r="50" spans="2:16" x14ac:dyDescent="0.15">
      <c r="B50" s="3">
        <v>42651</v>
      </c>
      <c r="C50" s="27" t="s">
        <v>5</v>
      </c>
      <c r="D50" s="27">
        <v>6</v>
      </c>
      <c r="E50" s="28" t="s">
        <v>21</v>
      </c>
      <c r="F50" s="5">
        <v>42652</v>
      </c>
      <c r="G50" s="27" t="s">
        <v>48</v>
      </c>
      <c r="H50" s="27">
        <v>5</v>
      </c>
      <c r="I50" s="10" t="s">
        <v>30</v>
      </c>
      <c r="J50" s="56"/>
      <c r="K50" s="57"/>
      <c r="L50" s="57"/>
      <c r="M50" s="57"/>
    </row>
    <row r="51" spans="2:16" x14ac:dyDescent="0.15">
      <c r="B51" s="3">
        <v>42652</v>
      </c>
      <c r="C51" s="27" t="s">
        <v>5</v>
      </c>
      <c r="D51" s="27">
        <v>17</v>
      </c>
      <c r="E51" s="28" t="s">
        <v>34</v>
      </c>
      <c r="F51" s="5">
        <v>42653</v>
      </c>
      <c r="G51" s="27" t="s">
        <v>65</v>
      </c>
      <c r="H51" s="27">
        <v>17</v>
      </c>
      <c r="I51" s="10" t="s">
        <v>22</v>
      </c>
      <c r="J51" s="15"/>
    </row>
    <row r="52" spans="2:16" x14ac:dyDescent="0.15">
      <c r="B52" s="3">
        <v>42654</v>
      </c>
      <c r="C52" s="27" t="s">
        <v>6</v>
      </c>
      <c r="D52" s="27">
        <v>6</v>
      </c>
      <c r="E52" s="28" t="s">
        <v>30</v>
      </c>
      <c r="F52" s="5">
        <v>42654</v>
      </c>
      <c r="G52" s="27" t="s">
        <v>6</v>
      </c>
      <c r="H52" s="27">
        <v>13</v>
      </c>
      <c r="I52" s="10" t="s">
        <v>24</v>
      </c>
      <c r="J52" s="15"/>
    </row>
    <row r="53" spans="2:16" x14ac:dyDescent="0.15">
      <c r="B53" s="3">
        <v>42657</v>
      </c>
      <c r="C53" s="27" t="s">
        <v>7</v>
      </c>
      <c r="D53" s="27">
        <v>3</v>
      </c>
      <c r="E53" s="28" t="s">
        <v>23</v>
      </c>
      <c r="F53" s="5">
        <v>42658</v>
      </c>
      <c r="G53" s="27" t="s">
        <v>5</v>
      </c>
      <c r="H53" s="27">
        <v>13</v>
      </c>
      <c r="I53" s="10" t="s">
        <v>20</v>
      </c>
      <c r="J53" s="15"/>
    </row>
    <row r="54" spans="2:16" x14ac:dyDescent="0.15">
      <c r="B54" s="3">
        <v>42659</v>
      </c>
      <c r="C54" s="27" t="s">
        <v>7</v>
      </c>
      <c r="D54" s="27">
        <v>15</v>
      </c>
      <c r="E54" s="28" t="s">
        <v>36</v>
      </c>
      <c r="F54" s="5">
        <v>42658</v>
      </c>
      <c r="G54" s="27" t="s">
        <v>5</v>
      </c>
      <c r="H54" s="27">
        <v>17</v>
      </c>
      <c r="I54" s="10" t="s">
        <v>38</v>
      </c>
      <c r="J54" s="15"/>
    </row>
    <row r="55" spans="2:16" x14ac:dyDescent="0.15">
      <c r="B55" s="3">
        <v>42659</v>
      </c>
      <c r="C55" s="27" t="s">
        <v>5</v>
      </c>
      <c r="D55" s="27">
        <v>2</v>
      </c>
      <c r="E55" s="28" t="s">
        <v>67</v>
      </c>
      <c r="F55" s="5">
        <v>42660</v>
      </c>
      <c r="G55" s="27" t="s">
        <v>6</v>
      </c>
      <c r="H55" s="27">
        <v>16</v>
      </c>
      <c r="I55" s="10" t="s">
        <v>18</v>
      </c>
      <c r="J55" s="15"/>
    </row>
    <row r="56" spans="2:16" x14ac:dyDescent="0.15">
      <c r="B56" s="3">
        <v>42661</v>
      </c>
      <c r="C56" s="27" t="s">
        <v>7</v>
      </c>
      <c r="D56" s="27">
        <v>4</v>
      </c>
      <c r="E56" s="28" t="s">
        <v>21</v>
      </c>
      <c r="F56" s="5">
        <v>42664</v>
      </c>
      <c r="G56" s="27" t="s">
        <v>5</v>
      </c>
      <c r="H56" s="27">
        <v>18</v>
      </c>
      <c r="I56" s="10" t="s">
        <v>39</v>
      </c>
      <c r="J56" s="15"/>
      <c r="K56" s="57"/>
      <c r="L56" s="57"/>
      <c r="M56" s="57"/>
    </row>
    <row r="57" spans="2:16" x14ac:dyDescent="0.15">
      <c r="B57" s="3">
        <v>42665</v>
      </c>
      <c r="C57" s="27" t="s">
        <v>7</v>
      </c>
      <c r="D57" s="27">
        <v>2</v>
      </c>
      <c r="E57" s="28" t="s">
        <v>68</v>
      </c>
      <c r="F57" s="5">
        <v>42665</v>
      </c>
      <c r="G57" s="27" t="s">
        <v>7</v>
      </c>
      <c r="H57" s="27">
        <v>5</v>
      </c>
      <c r="I57" s="10" t="s">
        <v>19</v>
      </c>
      <c r="J57" s="15"/>
      <c r="K57" s="57"/>
      <c r="L57" s="57"/>
      <c r="M57" s="57"/>
    </row>
    <row r="58" spans="2:16" x14ac:dyDescent="0.15">
      <c r="B58" s="3">
        <v>42666</v>
      </c>
      <c r="C58" s="27" t="s">
        <v>5</v>
      </c>
      <c r="D58" s="27">
        <v>3</v>
      </c>
      <c r="E58" s="28" t="s">
        <v>17</v>
      </c>
      <c r="F58" s="5">
        <v>42666</v>
      </c>
      <c r="G58" s="27" t="s">
        <v>5</v>
      </c>
      <c r="H58" s="27">
        <v>8</v>
      </c>
      <c r="I58" s="10" t="s">
        <v>40</v>
      </c>
      <c r="J58" s="55"/>
    </row>
    <row r="59" spans="2:16" x14ac:dyDescent="0.15">
      <c r="B59" s="3">
        <v>42667</v>
      </c>
      <c r="C59" s="27" t="s">
        <v>7</v>
      </c>
      <c r="D59" s="27">
        <v>9</v>
      </c>
      <c r="E59" s="28" t="s">
        <v>22</v>
      </c>
      <c r="F59" s="5">
        <v>42668</v>
      </c>
      <c r="G59" s="27" t="s">
        <v>6</v>
      </c>
      <c r="H59" s="27">
        <v>14</v>
      </c>
      <c r="I59" s="10" t="s">
        <v>41</v>
      </c>
    </row>
    <row r="60" spans="2:16" x14ac:dyDescent="0.15">
      <c r="B60" s="3">
        <v>42668</v>
      </c>
      <c r="C60" s="27" t="s">
        <v>7</v>
      </c>
      <c r="D60" s="27">
        <v>17</v>
      </c>
      <c r="E60" s="28" t="s">
        <v>26</v>
      </c>
      <c r="F60" s="5">
        <v>42673</v>
      </c>
      <c r="G60" s="27" t="s">
        <v>6</v>
      </c>
      <c r="H60" s="27">
        <v>9</v>
      </c>
      <c r="I60" s="10" t="s">
        <v>26</v>
      </c>
    </row>
    <row r="61" spans="2:16" x14ac:dyDescent="0.15">
      <c r="B61" s="3">
        <v>42671</v>
      </c>
      <c r="C61" s="27" t="s">
        <v>7</v>
      </c>
      <c r="D61" s="27">
        <v>18</v>
      </c>
      <c r="E61" s="28" t="s">
        <v>29</v>
      </c>
      <c r="F61" s="5">
        <v>42673</v>
      </c>
      <c r="G61" s="27" t="s">
        <v>5</v>
      </c>
      <c r="H61" s="27">
        <v>20</v>
      </c>
      <c r="I61" s="10" t="s">
        <v>42</v>
      </c>
    </row>
    <row r="62" spans="2:16" x14ac:dyDescent="0.15">
      <c r="B62" s="3">
        <v>42672</v>
      </c>
      <c r="C62" s="27" t="s">
        <v>6</v>
      </c>
      <c r="D62" s="27">
        <v>2</v>
      </c>
      <c r="E62" s="28" t="s">
        <v>25</v>
      </c>
      <c r="F62" s="5">
        <v>42674</v>
      </c>
      <c r="G62" s="27" t="s">
        <v>5</v>
      </c>
      <c r="H62" s="27">
        <v>1</v>
      </c>
      <c r="I62" s="10" t="s">
        <v>22</v>
      </c>
    </row>
    <row r="63" spans="2:16" ht="14.25" thickBot="1" x14ac:dyDescent="0.2">
      <c r="B63" s="7">
        <v>42672</v>
      </c>
      <c r="C63" s="24" t="s">
        <v>7</v>
      </c>
      <c r="D63" s="24">
        <v>11</v>
      </c>
      <c r="E63" s="25" t="s">
        <v>21</v>
      </c>
      <c r="F63" s="6"/>
      <c r="G63" s="24"/>
      <c r="H63" s="24"/>
      <c r="I63" s="26"/>
    </row>
    <row r="64" spans="2:16" ht="5.25" customHeight="1" thickBot="1" x14ac:dyDescent="0.2"/>
    <row r="65" spans="2:16" x14ac:dyDescent="0.15">
      <c r="B65" s="62" t="s">
        <v>75</v>
      </c>
      <c r="C65" s="63"/>
      <c r="D65" s="63"/>
      <c r="E65" s="63"/>
      <c r="F65" s="63"/>
      <c r="G65" s="63"/>
      <c r="H65" s="63"/>
      <c r="I65" s="64"/>
    </row>
    <row r="66" spans="2:16" x14ac:dyDescent="0.15">
      <c r="B66" s="51"/>
      <c r="C66" s="65" t="s">
        <v>15</v>
      </c>
      <c r="D66" s="66"/>
      <c r="E66" s="67"/>
      <c r="F66" s="51"/>
      <c r="G66" s="68" t="s">
        <v>16</v>
      </c>
      <c r="H66" s="69"/>
      <c r="I66" s="70"/>
    </row>
    <row r="67" spans="2:16" x14ac:dyDescent="0.15">
      <c r="B67" s="52"/>
      <c r="C67" s="40" t="s">
        <v>47</v>
      </c>
      <c r="D67" s="41" t="s">
        <v>49</v>
      </c>
      <c r="E67" s="42" t="s">
        <v>51</v>
      </c>
      <c r="F67" s="52"/>
      <c r="G67" s="43" t="s">
        <v>47</v>
      </c>
      <c r="H67" s="41" t="s">
        <v>56</v>
      </c>
      <c r="I67" s="44" t="s">
        <v>51</v>
      </c>
    </row>
    <row r="68" spans="2:16" x14ac:dyDescent="0.15">
      <c r="B68" s="45" t="s">
        <v>3</v>
      </c>
      <c r="C68" s="16">
        <f ca="1">SUMIF($C75:$D91,C67,$D75:$D91)</f>
        <v>34</v>
      </c>
      <c r="D68" s="17">
        <f ca="1">SUMIF($C75:$D91,D67,$D75:$D91)</f>
        <v>33</v>
      </c>
      <c r="E68" s="22">
        <f ca="1">SUMIF($C75:$D91,E67,$D75:$D91)</f>
        <v>51</v>
      </c>
      <c r="F68" s="45" t="s">
        <v>3</v>
      </c>
      <c r="G68" s="16">
        <f ca="1">SUMIF($G75:$H91,G67,$H75:$H91)</f>
        <v>36</v>
      </c>
      <c r="H68" s="17">
        <f ca="1">SUMIF($G75:$H91,H67,$H75:$H91)</f>
        <v>81</v>
      </c>
      <c r="I68" s="18">
        <f ca="1">SUMIF($G75:$H91,I67,$H75:$H91)</f>
        <v>52</v>
      </c>
    </row>
    <row r="69" spans="2:16" x14ac:dyDescent="0.15">
      <c r="B69" s="45" t="s">
        <v>13</v>
      </c>
      <c r="C69" s="16">
        <f ca="1">C68*$E$3</f>
        <v>85000</v>
      </c>
      <c r="D69" s="17">
        <f ca="1">D68*$E$4</f>
        <v>92400</v>
      </c>
      <c r="E69" s="22">
        <f ca="1">E68*$E$5</f>
        <v>153000</v>
      </c>
      <c r="F69" s="45" t="s">
        <v>13</v>
      </c>
      <c r="G69" s="16">
        <f ca="1">G68*$E$3</f>
        <v>90000</v>
      </c>
      <c r="H69" s="17">
        <f ca="1">H68*$E$4</f>
        <v>226800</v>
      </c>
      <c r="I69" s="18">
        <f ca="1">I68*$E$5</f>
        <v>156000</v>
      </c>
    </row>
    <row r="70" spans="2:16" x14ac:dyDescent="0.15">
      <c r="B70" s="45" t="s">
        <v>0</v>
      </c>
      <c r="C70" s="16">
        <f ca="1">C68*$F$3</f>
        <v>30600</v>
      </c>
      <c r="D70" s="17">
        <f ca="1">D68*$F$4</f>
        <v>33000</v>
      </c>
      <c r="E70" s="22">
        <f ca="1">E68*$F$5</f>
        <v>56100</v>
      </c>
      <c r="F70" s="45" t="s">
        <v>0</v>
      </c>
      <c r="G70" s="16">
        <f ca="1">G68*$F$3</f>
        <v>32400</v>
      </c>
      <c r="H70" s="17">
        <f ca="1">H68*$F$4</f>
        <v>81000</v>
      </c>
      <c r="I70" s="18">
        <f ca="1">I68*$F$5</f>
        <v>57200</v>
      </c>
    </row>
    <row r="71" spans="2:16" ht="14.25" thickBot="1" x14ac:dyDescent="0.2">
      <c r="B71" s="50" t="s">
        <v>14</v>
      </c>
      <c r="C71" s="19">
        <f ca="1">C69-C70</f>
        <v>54400</v>
      </c>
      <c r="D71" s="20">
        <f ca="1">D69-D70</f>
        <v>59400</v>
      </c>
      <c r="E71" s="23">
        <f ca="1">E69-E70</f>
        <v>96900</v>
      </c>
      <c r="F71" s="50" t="s">
        <v>14</v>
      </c>
      <c r="G71" s="19">
        <f ca="1">G69-G70</f>
        <v>57600</v>
      </c>
      <c r="H71" s="20">
        <f ca="1">H69-H70</f>
        <v>145800</v>
      </c>
      <c r="I71" s="21">
        <f ca="1">I69-I70</f>
        <v>98800</v>
      </c>
    </row>
    <row r="72" spans="2:16" x14ac:dyDescent="0.15">
      <c r="B72" s="71" t="s">
        <v>10</v>
      </c>
      <c r="C72" s="72"/>
      <c r="D72" s="72"/>
      <c r="E72" s="72"/>
      <c r="F72" s="72"/>
      <c r="G72" s="72"/>
      <c r="H72" s="72"/>
      <c r="I72" s="73"/>
      <c r="J72" s="58"/>
      <c r="K72" s="59"/>
      <c r="L72" s="59"/>
      <c r="M72" s="59"/>
      <c r="N72" s="59"/>
      <c r="O72" s="59"/>
      <c r="P72" s="59"/>
    </row>
    <row r="73" spans="2:16" x14ac:dyDescent="0.15">
      <c r="B73" s="79" t="s">
        <v>12</v>
      </c>
      <c r="C73" s="80"/>
      <c r="D73" s="80"/>
      <c r="E73" s="81"/>
      <c r="F73" s="82" t="s">
        <v>11</v>
      </c>
      <c r="G73" s="83"/>
      <c r="H73" s="83"/>
      <c r="I73" s="84"/>
      <c r="J73" s="56"/>
      <c r="K73" s="57"/>
      <c r="L73" s="57"/>
      <c r="M73" s="57"/>
      <c r="N73" s="60"/>
      <c r="O73" s="60"/>
      <c r="P73" s="60"/>
    </row>
    <row r="74" spans="2:16" x14ac:dyDescent="0.15">
      <c r="B74" s="35" t="s">
        <v>2</v>
      </c>
      <c r="C74" s="36" t="s">
        <v>54</v>
      </c>
      <c r="D74" s="36" t="s">
        <v>3</v>
      </c>
      <c r="E74" s="37" t="s">
        <v>4</v>
      </c>
      <c r="F74" s="47" t="s">
        <v>2</v>
      </c>
      <c r="G74" s="36" t="s">
        <v>54</v>
      </c>
      <c r="H74" s="36" t="s">
        <v>3</v>
      </c>
      <c r="I74" s="48" t="s">
        <v>4</v>
      </c>
      <c r="J74" s="56"/>
      <c r="K74" s="61"/>
      <c r="L74" s="61"/>
      <c r="M74" s="61"/>
      <c r="N74" s="61"/>
      <c r="O74" s="61"/>
      <c r="P74" s="61"/>
    </row>
    <row r="75" spans="2:16" x14ac:dyDescent="0.15">
      <c r="B75" s="3">
        <v>42679</v>
      </c>
      <c r="C75" s="27" t="s">
        <v>5</v>
      </c>
      <c r="D75" s="27">
        <v>3</v>
      </c>
      <c r="E75" s="28" t="s">
        <v>18</v>
      </c>
      <c r="F75" s="5">
        <v>42675</v>
      </c>
      <c r="G75" s="27" t="s">
        <v>65</v>
      </c>
      <c r="H75" s="27">
        <v>13</v>
      </c>
      <c r="I75" s="10" t="s">
        <v>37</v>
      </c>
      <c r="J75" s="15"/>
      <c r="N75" s="53"/>
      <c r="O75" s="53"/>
      <c r="P75" s="53"/>
    </row>
    <row r="76" spans="2:16" x14ac:dyDescent="0.15">
      <c r="B76" s="3">
        <v>42680</v>
      </c>
      <c r="C76" s="27" t="s">
        <v>6</v>
      </c>
      <c r="D76" s="27">
        <v>14</v>
      </c>
      <c r="E76" s="28" t="s">
        <v>25</v>
      </c>
      <c r="F76" s="5">
        <v>42678</v>
      </c>
      <c r="G76" s="27" t="s">
        <v>5</v>
      </c>
      <c r="H76" s="27">
        <v>16</v>
      </c>
      <c r="I76" s="10" t="s">
        <v>19</v>
      </c>
      <c r="J76" s="15"/>
      <c r="N76" s="53"/>
      <c r="O76" s="53"/>
      <c r="P76" s="53"/>
    </row>
    <row r="77" spans="2:16" x14ac:dyDescent="0.15">
      <c r="B77" s="3">
        <v>42681</v>
      </c>
      <c r="C77" s="27" t="s">
        <v>5</v>
      </c>
      <c r="D77" s="27">
        <v>12</v>
      </c>
      <c r="E77" s="28" t="s">
        <v>43</v>
      </c>
      <c r="F77" s="5">
        <v>42679</v>
      </c>
      <c r="G77" s="27" t="s">
        <v>6</v>
      </c>
      <c r="H77" s="27">
        <v>6</v>
      </c>
      <c r="I77" s="10" t="s">
        <v>69</v>
      </c>
      <c r="J77" s="15"/>
      <c r="N77" s="53"/>
      <c r="O77" s="53"/>
      <c r="P77" s="53"/>
    </row>
    <row r="78" spans="2:16" x14ac:dyDescent="0.15">
      <c r="B78" s="3">
        <v>42681</v>
      </c>
      <c r="C78" s="27" t="s">
        <v>5</v>
      </c>
      <c r="D78" s="27">
        <v>13</v>
      </c>
      <c r="E78" s="28" t="s">
        <v>24</v>
      </c>
      <c r="F78" s="5">
        <v>42680</v>
      </c>
      <c r="G78" s="27" t="s">
        <v>6</v>
      </c>
      <c r="H78" s="27">
        <v>2</v>
      </c>
      <c r="I78" s="10" t="s">
        <v>21</v>
      </c>
      <c r="J78" s="15"/>
      <c r="N78" s="53"/>
      <c r="O78" s="53"/>
      <c r="P78" s="53"/>
    </row>
    <row r="79" spans="2:16" x14ac:dyDescent="0.15">
      <c r="B79" s="3">
        <v>42686</v>
      </c>
      <c r="C79" s="27" t="s">
        <v>6</v>
      </c>
      <c r="D79" s="27">
        <v>10</v>
      </c>
      <c r="E79" s="28" t="s">
        <v>44</v>
      </c>
      <c r="F79" s="5">
        <v>42682</v>
      </c>
      <c r="G79" s="27" t="s">
        <v>6</v>
      </c>
      <c r="H79" s="27">
        <v>8</v>
      </c>
      <c r="I79" s="10" t="s">
        <v>28</v>
      </c>
      <c r="J79" s="56"/>
      <c r="K79" s="57"/>
      <c r="L79" s="57"/>
      <c r="M79" s="57"/>
    </row>
    <row r="80" spans="2:16" x14ac:dyDescent="0.15">
      <c r="B80" s="3">
        <v>42687</v>
      </c>
      <c r="C80" s="27" t="s">
        <v>5</v>
      </c>
      <c r="D80" s="27">
        <v>6</v>
      </c>
      <c r="E80" s="28" t="s">
        <v>25</v>
      </c>
      <c r="F80" s="5">
        <v>42685</v>
      </c>
      <c r="G80" s="27" t="s">
        <v>5</v>
      </c>
      <c r="H80" s="27">
        <v>10</v>
      </c>
      <c r="I80" s="10" t="s">
        <v>24</v>
      </c>
      <c r="J80" s="15"/>
    </row>
    <row r="81" spans="2:13" x14ac:dyDescent="0.15">
      <c r="B81" s="3">
        <v>42688</v>
      </c>
      <c r="C81" s="27" t="s">
        <v>7</v>
      </c>
      <c r="D81" s="27">
        <v>6</v>
      </c>
      <c r="E81" s="28" t="s">
        <v>26</v>
      </c>
      <c r="F81" s="5">
        <v>42686</v>
      </c>
      <c r="G81" s="27" t="s">
        <v>5</v>
      </c>
      <c r="H81" s="27">
        <v>4</v>
      </c>
      <c r="I81" s="10" t="s">
        <v>17</v>
      </c>
      <c r="J81" s="15"/>
    </row>
    <row r="82" spans="2:13" x14ac:dyDescent="0.15">
      <c r="B82" s="3">
        <v>42693</v>
      </c>
      <c r="C82" s="27" t="s">
        <v>6</v>
      </c>
      <c r="D82" s="27">
        <v>9</v>
      </c>
      <c r="E82" s="28" t="s">
        <v>23</v>
      </c>
      <c r="F82" s="5">
        <v>42686</v>
      </c>
      <c r="G82" s="27" t="s">
        <v>6</v>
      </c>
      <c r="H82" s="27">
        <v>7</v>
      </c>
      <c r="I82" s="10" t="s">
        <v>70</v>
      </c>
      <c r="J82" s="15"/>
    </row>
    <row r="83" spans="2:13" x14ac:dyDescent="0.15">
      <c r="B83" s="3">
        <v>42694</v>
      </c>
      <c r="C83" s="27" t="s">
        <v>7</v>
      </c>
      <c r="D83" s="27">
        <v>7</v>
      </c>
      <c r="E83" s="28" t="s">
        <v>45</v>
      </c>
      <c r="F83" s="5">
        <v>42687</v>
      </c>
      <c r="G83" s="27" t="s">
        <v>6</v>
      </c>
      <c r="H83" s="27">
        <v>16</v>
      </c>
      <c r="I83" s="10" t="s">
        <v>24</v>
      </c>
      <c r="J83" s="15"/>
    </row>
    <row r="84" spans="2:13" x14ac:dyDescent="0.15">
      <c r="B84" s="3">
        <v>42695</v>
      </c>
      <c r="C84" s="27" t="s">
        <v>7</v>
      </c>
      <c r="D84" s="27">
        <v>19</v>
      </c>
      <c r="E84" s="28" t="s">
        <v>17</v>
      </c>
      <c r="F84" s="5">
        <v>42689</v>
      </c>
      <c r="G84" s="27" t="s">
        <v>59</v>
      </c>
      <c r="H84" s="27">
        <v>12</v>
      </c>
      <c r="I84" s="10" t="s">
        <v>21</v>
      </c>
      <c r="J84" s="15"/>
    </row>
    <row r="85" spans="2:13" x14ac:dyDescent="0.15">
      <c r="B85" s="3">
        <v>42700</v>
      </c>
      <c r="C85" s="27" t="s">
        <v>5</v>
      </c>
      <c r="D85" s="27">
        <v>1</v>
      </c>
      <c r="E85" s="28" t="s">
        <v>23</v>
      </c>
      <c r="F85" s="5">
        <v>42692</v>
      </c>
      <c r="G85" s="27" t="s">
        <v>6</v>
      </c>
      <c r="H85" s="27">
        <v>8</v>
      </c>
      <c r="I85" s="10" t="s">
        <v>17</v>
      </c>
      <c r="J85" s="15"/>
      <c r="K85" s="57"/>
      <c r="L85" s="57"/>
      <c r="M85" s="57"/>
    </row>
    <row r="86" spans="2:13" x14ac:dyDescent="0.15">
      <c r="B86" s="3">
        <v>42700</v>
      </c>
      <c r="C86" s="27" t="s">
        <v>5</v>
      </c>
      <c r="D86" s="27">
        <v>9</v>
      </c>
      <c r="E86" s="28" t="s">
        <v>46</v>
      </c>
      <c r="F86" s="5">
        <v>42693</v>
      </c>
      <c r="G86" s="27" t="s">
        <v>47</v>
      </c>
      <c r="H86" s="27">
        <v>6</v>
      </c>
      <c r="I86" s="10" t="s">
        <v>71</v>
      </c>
      <c r="J86" s="15"/>
      <c r="K86" s="57"/>
      <c r="L86" s="57"/>
      <c r="M86" s="57"/>
    </row>
    <row r="87" spans="2:13" x14ac:dyDescent="0.15">
      <c r="B87" s="3">
        <v>42701</v>
      </c>
      <c r="C87" s="27" t="s">
        <v>7</v>
      </c>
      <c r="D87" s="27">
        <v>2</v>
      </c>
      <c r="E87" s="28" t="s">
        <v>22</v>
      </c>
      <c r="F87" s="5">
        <v>42694</v>
      </c>
      <c r="G87" s="27" t="s">
        <v>6</v>
      </c>
      <c r="H87" s="27">
        <v>16</v>
      </c>
      <c r="I87" s="10" t="s">
        <v>22</v>
      </c>
    </row>
    <row r="88" spans="2:13" x14ac:dyDescent="0.15">
      <c r="B88" s="3">
        <v>42702</v>
      </c>
      <c r="C88" s="27" t="s">
        <v>5</v>
      </c>
      <c r="D88" s="27">
        <v>7</v>
      </c>
      <c r="E88" s="28" t="s">
        <v>23</v>
      </c>
      <c r="F88" s="5">
        <v>42696</v>
      </c>
      <c r="G88" s="27" t="s">
        <v>6</v>
      </c>
      <c r="H88" s="27">
        <v>18</v>
      </c>
      <c r="I88" s="10" t="s">
        <v>19</v>
      </c>
    </row>
    <row r="89" spans="2:13" x14ac:dyDescent="0.15">
      <c r="B89" s="3"/>
      <c r="C89" s="27"/>
      <c r="D89" s="27"/>
      <c r="E89" s="28"/>
      <c r="F89" s="5">
        <v>42699</v>
      </c>
      <c r="G89" s="27" t="s">
        <v>5</v>
      </c>
      <c r="H89" s="27">
        <v>11</v>
      </c>
      <c r="I89" s="10" t="s">
        <v>72</v>
      </c>
    </row>
    <row r="90" spans="2:13" x14ac:dyDescent="0.15">
      <c r="B90" s="3"/>
      <c r="C90" s="27"/>
      <c r="D90" s="27"/>
      <c r="E90" s="28"/>
      <c r="F90" s="5">
        <v>42701</v>
      </c>
      <c r="G90" s="27" t="s">
        <v>59</v>
      </c>
      <c r="H90" s="27">
        <v>5</v>
      </c>
      <c r="I90" s="10" t="s">
        <v>22</v>
      </c>
    </row>
    <row r="91" spans="2:13" ht="14.25" thickBot="1" x14ac:dyDescent="0.2">
      <c r="B91" s="4"/>
      <c r="C91" s="24"/>
      <c r="D91" s="24"/>
      <c r="E91" s="25"/>
      <c r="F91" s="6">
        <v>42703</v>
      </c>
      <c r="G91" s="24" t="s">
        <v>5</v>
      </c>
      <c r="H91" s="24">
        <v>11</v>
      </c>
      <c r="I91" s="26" t="s">
        <v>20</v>
      </c>
    </row>
  </sheetData>
  <mergeCells count="18">
    <mergeCell ref="B36:I36"/>
    <mergeCell ref="C37:E37"/>
    <mergeCell ref="G37:I37"/>
    <mergeCell ref="B65:I65"/>
    <mergeCell ref="C66:E66"/>
    <mergeCell ref="G66:I66"/>
    <mergeCell ref="B72:I72"/>
    <mergeCell ref="B73:E73"/>
    <mergeCell ref="F73:I73"/>
    <mergeCell ref="B43:I43"/>
    <mergeCell ref="B44:E44"/>
    <mergeCell ref="F44:I44"/>
    <mergeCell ref="B7:I7"/>
    <mergeCell ref="C8:E8"/>
    <mergeCell ref="G8:I8"/>
    <mergeCell ref="B14:I14"/>
    <mergeCell ref="B15:E15"/>
    <mergeCell ref="F15:I15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今村優</dc:creator>
  <cp:lastModifiedBy>you</cp:lastModifiedBy>
  <dcterms:created xsi:type="dcterms:W3CDTF">2016-05-17T06:14:19Z</dcterms:created>
  <dcterms:modified xsi:type="dcterms:W3CDTF">2016-07-12T08:04:41Z</dcterms:modified>
</cp:coreProperties>
</file>