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/>
  <bookViews>
    <workbookView xWindow="0" yWindow="0" windowWidth="22260" windowHeight="12645"/>
  </bookViews>
  <sheets>
    <sheet name="来店者数一覧" sheetId="2" r:id="rId1"/>
    <sheet name="営業日一覧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B4" i="1" s="1"/>
  <c r="A5" i="1"/>
  <c r="B5" i="1" s="1"/>
  <c r="A6" i="1"/>
  <c r="B6" i="1" s="1"/>
  <c r="A7" i="1"/>
  <c r="B7" i="1" s="1"/>
  <c r="A8" i="1"/>
  <c r="B8" i="1" s="1"/>
  <c r="A9" i="1"/>
  <c r="B9" i="1" s="1"/>
  <c r="A10" i="1"/>
  <c r="B10" i="1" s="1"/>
  <c r="A11" i="1"/>
  <c r="B11" i="1" s="1"/>
  <c r="A12" i="1"/>
  <c r="B12" i="1" s="1"/>
  <c r="A13" i="1"/>
  <c r="B13" i="1" s="1"/>
  <c r="A14" i="1"/>
  <c r="B14" i="1" s="1"/>
  <c r="A15" i="1"/>
  <c r="B15" i="1" s="1"/>
  <c r="A16" i="1"/>
  <c r="B16" i="1" s="1"/>
  <c r="A17" i="1"/>
  <c r="B17" i="1" s="1"/>
  <c r="A18" i="1"/>
  <c r="B18" i="1" s="1"/>
  <c r="A19" i="1"/>
  <c r="B19" i="1" s="1"/>
  <c r="A20" i="1"/>
  <c r="B20" i="1" s="1"/>
  <c r="A21" i="1"/>
  <c r="B21" i="1" s="1"/>
  <c r="A22" i="1"/>
  <c r="B22" i="1" s="1"/>
  <c r="A23" i="1"/>
  <c r="B23" i="1" s="1"/>
  <c r="A24" i="1"/>
  <c r="B24" i="1" s="1"/>
  <c r="A25" i="1"/>
  <c r="B25" i="1" s="1"/>
  <c r="A26" i="1"/>
  <c r="B26" i="1" s="1"/>
  <c r="A3" i="1"/>
  <c r="B3" i="1" s="1"/>
  <c r="B27" i="1" l="1"/>
  <c r="F15" i="2"/>
  <c r="F16" i="2"/>
  <c r="F17" i="2"/>
  <c r="F18" i="2"/>
  <c r="F19" i="2"/>
  <c r="F20" i="2"/>
  <c r="F21" i="2"/>
  <c r="F22" i="2"/>
  <c r="F23" i="2"/>
  <c r="F24" i="2"/>
  <c r="F25" i="2"/>
  <c r="A27" i="1"/>
  <c r="A1" i="1"/>
</calcChain>
</file>

<file path=xl/sharedStrings.xml><?xml version="1.0" encoding="utf-8"?>
<sst xmlns="http://schemas.openxmlformats.org/spreadsheetml/2006/main" count="31" uniqueCount="31">
  <si>
    <t>2017年祝日一覧</t>
    <rPh sb="4" eb="5">
      <t>ネン</t>
    </rPh>
    <rPh sb="5" eb="7">
      <t>シュクジツ</t>
    </rPh>
    <rPh sb="7" eb="9">
      <t>イチラン</t>
    </rPh>
    <phoneticPr fontId="1"/>
  </si>
  <si>
    <t>年月日</t>
    <rPh sb="0" eb="3">
      <t>ネンガッピ</t>
    </rPh>
    <phoneticPr fontId="1"/>
  </si>
  <si>
    <t>祝日名</t>
    <rPh sb="0" eb="2">
      <t>シュクジツ</t>
    </rPh>
    <rPh sb="2" eb="3">
      <t>メイ</t>
    </rPh>
    <phoneticPr fontId="1"/>
  </si>
  <si>
    <t>元日</t>
  </si>
  <si>
    <t>振替休日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</si>
  <si>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</si>
  <si>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</si>
  <si>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</si>
  <si>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</si>
  <si>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</si>
  <si>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</si>
  <si>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</si>
  <si>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</si>
  <si>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</si>
  <si>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</si>
  <si>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</si>
  <si>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体育の日</t>
  </si>
  <si>
    <t>文化の日</t>
  </si>
  <si>
    <t>勤労感謝の日</t>
  </si>
  <si>
    <t>天皇誕生日</t>
  </si>
  <si>
    <t>日付</t>
    <rPh sb="0" eb="2">
      <t>ヒヅケ</t>
    </rPh>
    <phoneticPr fontId="1"/>
  </si>
  <si>
    <t>年月別来店者数一覧</t>
    <rPh sb="0" eb="2">
      <t>ネンゲツ</t>
    </rPh>
    <rPh sb="2" eb="3">
      <t>ベツ</t>
    </rPh>
    <rPh sb="3" eb="6">
      <t>ライテンシャ</t>
    </rPh>
    <rPh sb="6" eb="7">
      <t>スウ</t>
    </rPh>
    <rPh sb="7" eb="9">
      <t>イチラン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</si>
  <si>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</si>
  <si>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</si>
  <si>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</si>
  <si>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お台場店</t>
    <rPh sb="1" eb="3">
      <t>ダイバ</t>
    </rPh>
    <rPh sb="3" eb="4">
      <t>テン</t>
    </rPh>
    <phoneticPr fontId="1"/>
  </si>
  <si>
    <t>合計</t>
    <rPh sb="0" eb="2">
      <t>ゴウケイ</t>
    </rPh>
    <phoneticPr fontId="1"/>
  </si>
  <si>
    <t>営業日</t>
    <rPh sb="0" eb="3">
      <t>エイギョウビ</t>
    </rPh>
    <phoneticPr fontId="1"/>
  </si>
  <si>
    <t>月</t>
    <rPh sb="0" eb="1">
      <t>ツキ</t>
    </rPh>
    <phoneticPr fontId="1"/>
  </si>
  <si>
    <t>入力年月</t>
    <rPh sb="0" eb="2">
      <t>ニュウリョク</t>
    </rPh>
    <rPh sb="2" eb="4">
      <t>ネンゲツ</t>
    </rPh>
    <phoneticPr fontId="1"/>
  </si>
  <si>
    <t>創立記念日</t>
    <rPh sb="0" eb="2">
      <t>ソウリツ</t>
    </rPh>
    <rPh sb="2" eb="5">
      <t>キネンビ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</si>
</sst>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&quot;月&quot;d&quot;日&quot;;@"/>
    <numFmt numFmtId="177" formatCode="m&quot;月&quot;d&quot;日&quot;\(aaa\)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176" fontId="0" fillId="0" borderId="2" xfId="0" applyNumberFormat="1" applyBorder="1" applyAlignment="1">
      <alignment horizontal="center"/>
    </xf>
    <xf numFmtId="176" fontId="0" fillId="0" borderId="3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177" fontId="0" fillId="0" borderId="2" xfId="0" applyNumberFormat="1" applyBorder="1"/>
    <xf numFmtId="177" fontId="0" fillId="2" borderId="1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177" fontId="0" fillId="0" borderId="1" xfId="0" applyNumberFormat="1" applyBorder="1"/>
    <xf numFmtId="0" fontId="0" fillId="0" borderId="1" xfId="0" applyBorder="1"/>
    <xf numFmtId="0" fontId="0" fillId="3" borderId="4" xfId="0" applyFill="1" applyBorder="1" applyAlignment="1">
      <alignment horizontal="center"/>
    </xf>
    <xf numFmtId="55" fontId="0" fillId="5" borderId="1" xfId="0" applyNumberFormat="1" applyFill="1" applyBorder="1"/>
    <xf numFmtId="38" fontId="0" fillId="0" borderId="2" xfId="1" applyFont="1" applyBorder="1" applyAlignment="1"/>
    <xf numFmtId="177" fontId="0" fillId="0" borderId="2" xfId="0" applyNumberFormat="1" applyBorder="1" applyAlignment="1">
      <alignment horizontal="right"/>
    </xf>
    <xf numFmtId="177" fontId="0" fillId="0" borderId="3" xfId="0" applyNumberForma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F1" sqref="F1"/>
    </sheetView>
  </sheetViews>
  <sheetFormatPr defaultRowHeight="18.75"/>
  <cols>
    <col min="1" max="1" width="13.625" customWidth="1"/>
    <col min="2" max="5" width="10.625" customWidth="1"/>
    <col min="6" max="6" width="11.625" customWidth="1"/>
  </cols>
  <sheetData>
    <row r="1" spans="1:6" ht="19.5" thickBot="1">
      <c r="A1" t="s">
        <v>21</v>
      </c>
      <c r="C1" s="6"/>
      <c r="E1" s="8" t="s">
        <v>29</v>
      </c>
      <c r="F1" s="16">
        <v>42856</v>
      </c>
    </row>
    <row r="2" spans="1:6" s="7" customFormat="1" ht="20.25" thickTop="1" thickBot="1">
      <c r="A2" s="8" t="s">
        <v>20</v>
      </c>
      <c r="B2" s="8" t="s">
        <v>22</v>
      </c>
      <c r="C2" s="8" t="s">
        <v>23</v>
      </c>
      <c r="D2" s="8" t="s">
        <v>25</v>
      </c>
      <c r="E2" s="15" t="s">
        <v>24</v>
      </c>
      <c r="F2" s="15" t="s">
        <v>26</v>
      </c>
    </row>
    <row r="3" spans="1:6" ht="19.5" thickTop="1">
      <c r="A3" s="18"/>
      <c r="B3" s="17"/>
      <c r="C3" s="17"/>
      <c r="D3" s="17"/>
      <c r="E3" s="17"/>
      <c r="F3" s="17"/>
    </row>
    <row r="4" spans="1:6">
      <c r="A4" s="19"/>
      <c r="B4" s="17"/>
      <c r="C4" s="17"/>
      <c r="D4" s="17"/>
      <c r="E4" s="17"/>
      <c r="F4" s="17"/>
    </row>
    <row r="5" spans="1:6">
      <c r="A5" s="19"/>
      <c r="B5" s="17"/>
      <c r="C5" s="17"/>
      <c r="D5" s="17"/>
      <c r="E5" s="17"/>
      <c r="F5" s="17"/>
    </row>
    <row r="6" spans="1:6">
      <c r="A6" s="19"/>
      <c r="B6" s="17"/>
      <c r="C6" s="17"/>
      <c r="D6" s="17"/>
      <c r="E6" s="17"/>
      <c r="F6" s="17"/>
    </row>
    <row r="7" spans="1:6">
      <c r="A7" s="19"/>
      <c r="B7" s="17"/>
      <c r="C7" s="17"/>
      <c r="D7" s="17"/>
      <c r="E7" s="17"/>
      <c r="F7" s="17"/>
    </row>
    <row r="8" spans="1:6">
      <c r="A8" s="19"/>
      <c r="B8" s="17"/>
      <c r="C8" s="17"/>
      <c r="D8" s="17"/>
      <c r="E8" s="17"/>
      <c r="F8" s="17"/>
    </row>
    <row r="9" spans="1:6">
      <c r="A9" s="19"/>
      <c r="B9" s="17"/>
      <c r="C9" s="17"/>
      <c r="D9" s="17"/>
      <c r="E9" s="17"/>
      <c r="F9" s="17"/>
    </row>
    <row r="10" spans="1:6">
      <c r="A10" s="19"/>
      <c r="B10" s="17"/>
      <c r="C10" s="17"/>
      <c r="D10" s="17"/>
      <c r="E10" s="17"/>
      <c r="F10" s="17"/>
    </row>
    <row r="11" spans="1:6">
      <c r="A11" s="19"/>
      <c r="B11" s="17"/>
      <c r="C11" s="17"/>
      <c r="D11" s="17"/>
      <c r="E11" s="17"/>
      <c r="F11" s="17"/>
    </row>
    <row r="12" spans="1:6">
      <c r="A12" s="19"/>
      <c r="B12" s="17"/>
      <c r="C12" s="17"/>
      <c r="D12" s="17"/>
      <c r="E12" s="17"/>
      <c r="F12" s="17"/>
    </row>
    <row r="13" spans="1:6">
      <c r="A13" s="19"/>
      <c r="B13" s="17"/>
      <c r="C13" s="17"/>
      <c r="D13" s="17"/>
      <c r="E13" s="17"/>
      <c r="F13" s="17"/>
    </row>
    <row r="14" spans="1:6">
      <c r="A14" s="19"/>
      <c r="B14" s="3"/>
      <c r="C14" s="3"/>
      <c r="D14" s="3"/>
      <c r="E14" s="3"/>
      <c r="F14" s="2"/>
    </row>
    <row r="15" spans="1:6">
      <c r="A15" s="19"/>
      <c r="B15" s="3"/>
      <c r="C15" s="3"/>
      <c r="D15" s="3"/>
      <c r="E15" s="3"/>
      <c r="F15" s="2" t="str">
        <f t="shared" ref="F15:F25" si="0">IF(SUM(B15:E15)=0,"",SUM(B15:E15))</f>
        <v/>
      </c>
    </row>
    <row r="16" spans="1:6">
      <c r="A16" s="19"/>
      <c r="B16" s="3"/>
      <c r="C16" s="3"/>
      <c r="D16" s="3"/>
      <c r="E16" s="3"/>
      <c r="F16" s="2" t="str">
        <f t="shared" si="0"/>
        <v/>
      </c>
    </row>
    <row r="17" spans="1:6">
      <c r="A17" s="19"/>
      <c r="B17" s="3"/>
      <c r="C17" s="3"/>
      <c r="D17" s="3"/>
      <c r="E17" s="3"/>
      <c r="F17" s="2" t="str">
        <f t="shared" si="0"/>
        <v/>
      </c>
    </row>
    <row r="18" spans="1:6">
      <c r="A18" s="19"/>
      <c r="B18" s="3"/>
      <c r="C18" s="3"/>
      <c r="D18" s="3"/>
      <c r="E18" s="3"/>
      <c r="F18" s="2" t="str">
        <f t="shared" si="0"/>
        <v/>
      </c>
    </row>
    <row r="19" spans="1:6">
      <c r="A19" s="19"/>
      <c r="B19" s="3"/>
      <c r="C19" s="3"/>
      <c r="D19" s="3"/>
      <c r="E19" s="3"/>
      <c r="F19" s="2" t="str">
        <f t="shared" si="0"/>
        <v/>
      </c>
    </row>
    <row r="20" spans="1:6">
      <c r="A20" s="19"/>
      <c r="B20" s="3"/>
      <c r="C20" s="3"/>
      <c r="D20" s="3"/>
      <c r="E20" s="3"/>
      <c r="F20" s="2" t="str">
        <f t="shared" si="0"/>
        <v/>
      </c>
    </row>
    <row r="21" spans="1:6">
      <c r="A21" s="19"/>
      <c r="B21" s="3"/>
      <c r="C21" s="3"/>
      <c r="D21" s="3"/>
      <c r="E21" s="3"/>
      <c r="F21" s="2" t="str">
        <f t="shared" si="0"/>
        <v/>
      </c>
    </row>
    <row r="22" spans="1:6">
      <c r="A22" s="19"/>
      <c r="B22" s="3"/>
      <c r="C22" s="3"/>
      <c r="D22" s="3"/>
      <c r="E22" s="3"/>
      <c r="F22" s="2" t="str">
        <f t="shared" si="0"/>
        <v/>
      </c>
    </row>
    <row r="23" spans="1:6">
      <c r="A23" s="19"/>
      <c r="B23" s="3"/>
      <c r="C23" s="3"/>
      <c r="D23" s="3"/>
      <c r="E23" s="3"/>
      <c r="F23" s="2" t="str">
        <f t="shared" si="0"/>
        <v/>
      </c>
    </row>
    <row r="24" spans="1:6">
      <c r="A24" s="19"/>
      <c r="B24" s="3"/>
      <c r="C24" s="3"/>
      <c r="D24" s="3"/>
      <c r="E24" s="3"/>
      <c r="F24" s="2" t="str">
        <f t="shared" si="0"/>
        <v/>
      </c>
    </row>
    <row r="25" spans="1:6">
      <c r="A25" s="19"/>
      <c r="B25" s="3"/>
      <c r="C25" s="3"/>
      <c r="D25" s="3"/>
      <c r="E25" s="3"/>
      <c r="F25" s="2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8.75"/>
  <cols>
    <col min="1" max="1" width="17.5" customWidth="1"/>
    <col min="2" max="2" width="3.5" bestFit="1" customWidth="1"/>
    <col min="4" max="4" width="11.5" customWidth="1"/>
    <col min="5" max="5" width="15.625" customWidth="1"/>
  </cols>
  <sheetData>
    <row r="1" spans="1:5">
      <c r="A1" t="str">
        <f>YEAR(来店者数一覧!$F$1)&amp;"年"&amp;MONTH(来店者数一覧!$F$1)&amp;"月の営業日"</f>
        <v>2017年5月の営業日</v>
      </c>
      <c r="D1" t="s">
        <v>0</v>
      </c>
    </row>
    <row r="2" spans="1:5" ht="19.5" thickBot="1">
      <c r="A2" s="10" t="s">
        <v>27</v>
      </c>
      <c r="B2" s="1" t="s">
        <v>28</v>
      </c>
      <c r="D2" s="1" t="s">
        <v>1</v>
      </c>
      <c r="E2" s="1" t="s">
        <v>2</v>
      </c>
    </row>
    <row r="3" spans="1:5" ht="19.5" thickTop="1">
      <c r="A3" s="9">
        <f ca="1">WORKDAY(来店者数一覧!$F$1,ROW()-2,OFFSET($D$3,0,0,COUNTA(D:D)-2,1))</f>
        <v>42863</v>
      </c>
      <c r="B3" s="2">
        <f ca="1">MONTH(A3)</f>
        <v>5</v>
      </c>
      <c r="D3" s="4">
        <v>42736</v>
      </c>
      <c r="E3" s="2" t="s">
        <v>3</v>
      </c>
    </row>
    <row r="4" spans="1:5">
      <c r="A4" s="9">
        <f ca="1">WORKDAY(来店者数一覧!$F$1,ROW()-2,OFFSET($D$3,0,0,COUNTA(D:D)-2,1))</f>
        <v>42864</v>
      </c>
      <c r="B4" s="3">
        <f t="shared" ref="B4:B26" ca="1" si="0">MONTH(A4)</f>
        <v>5</v>
      </c>
      <c r="D4" s="5">
        <v>42737</v>
      </c>
      <c r="E4" s="3" t="s">
        <v>4</v>
      </c>
    </row>
    <row r="5" spans="1:5">
      <c r="A5" s="9">
        <f ca="1">WORKDAY(来店者数一覧!$F$1,ROW()-2,OFFSET($D$3,0,0,COUNTA(D:D)-2,1))</f>
        <v>42865</v>
      </c>
      <c r="B5" s="3">
        <f t="shared" ca="1" si="0"/>
        <v>5</v>
      </c>
      <c r="D5" s="5">
        <v>42744</v>
      </c>
      <c r="E5" s="3" t="s">
        <v>5</v>
      </c>
    </row>
    <row r="6" spans="1:5">
      <c r="A6" s="9">
        <f ca="1">WORKDAY(来店者数一覧!$F$1,ROW()-2,OFFSET($D$3,0,0,COUNTA(D:D)-2,1))</f>
        <v>42866</v>
      </c>
      <c r="B6" s="3">
        <f t="shared" ca="1" si="0"/>
        <v>5</v>
      </c>
      <c r="D6" s="5">
        <v>42777</v>
      </c>
      <c r="E6" s="3" t="s">
        <v>6</v>
      </c>
    </row>
    <row r="7" spans="1:5">
      <c r="A7" s="9">
        <f ca="1">WORKDAY(来店者数一覧!$F$1,ROW()-2,OFFSET($D$3,0,0,COUNTA(D:D)-2,1))</f>
        <v>42867</v>
      </c>
      <c r="B7" s="3">
        <f t="shared" ca="1" si="0"/>
        <v>5</v>
      </c>
      <c r="D7" s="5">
        <v>42814</v>
      </c>
      <c r="E7" s="3" t="s">
        <v>7</v>
      </c>
    </row>
    <row r="8" spans="1:5">
      <c r="A8" s="9">
        <f ca="1">WORKDAY(来店者数一覧!$F$1,ROW()-2,OFFSET($D$3,0,0,COUNTA(D:D)-2,1))</f>
        <v>42870</v>
      </c>
      <c r="B8" s="3">
        <f t="shared" ca="1" si="0"/>
        <v>5</v>
      </c>
      <c r="D8" s="5">
        <v>42854</v>
      </c>
      <c r="E8" s="3" t="s">
        <v>8</v>
      </c>
    </row>
    <row r="9" spans="1:5">
      <c r="A9" s="9">
        <f ca="1">WORKDAY(来店者数一覧!$F$1,ROW()-2,OFFSET($D$3,0,0,COUNTA(D:D)-2,1))</f>
        <v>42871</v>
      </c>
      <c r="B9" s="3">
        <f t="shared" ca="1" si="0"/>
        <v>5</v>
      </c>
      <c r="D9" s="5">
        <v>42857</v>
      </c>
      <c r="E9" s="3" t="s">
        <v>30</v>
      </c>
    </row>
    <row r="10" spans="1:5">
      <c r="A10" s="9">
        <f ca="1">WORKDAY(来店者数一覧!$F$1,ROW()-2,OFFSET($D$3,0,0,COUNTA(D:D)-2,1))</f>
        <v>42872</v>
      </c>
      <c r="B10" s="3">
        <f t="shared" ca="1" si="0"/>
        <v>5</v>
      </c>
      <c r="D10" s="5">
        <v>42858</v>
      </c>
      <c r="E10" s="3" t="s">
        <v>9</v>
      </c>
    </row>
    <row r="11" spans="1:5">
      <c r="A11" s="9">
        <f ca="1">WORKDAY(来店者数一覧!$F$1,ROW()-2,OFFSET($D$3,0,0,COUNTA(D:D)-2,1))</f>
        <v>42873</v>
      </c>
      <c r="B11" s="3">
        <f t="shared" ca="1" si="0"/>
        <v>5</v>
      </c>
      <c r="D11" s="5">
        <v>42859</v>
      </c>
      <c r="E11" s="3" t="s">
        <v>10</v>
      </c>
    </row>
    <row r="12" spans="1:5">
      <c r="A12" s="9">
        <f ca="1">WORKDAY(来店者数一覧!$F$1,ROW()-2,OFFSET($D$3,0,0,COUNTA(D:D)-2,1))</f>
        <v>42874</v>
      </c>
      <c r="B12" s="3">
        <f t="shared" ca="1" si="0"/>
        <v>5</v>
      </c>
      <c r="D12" s="5">
        <v>42860</v>
      </c>
      <c r="E12" s="3" t="s">
        <v>11</v>
      </c>
    </row>
    <row r="13" spans="1:5">
      <c r="A13" s="9">
        <f ca="1">WORKDAY(来店者数一覧!$F$1,ROW()-2,OFFSET($D$3,0,0,COUNTA(D:D)-2,1))</f>
        <v>42877</v>
      </c>
      <c r="B13" s="3">
        <f t="shared" ca="1" si="0"/>
        <v>5</v>
      </c>
      <c r="D13" s="5">
        <v>42933</v>
      </c>
      <c r="E13" s="3" t="s">
        <v>12</v>
      </c>
    </row>
    <row r="14" spans="1:5">
      <c r="A14" s="9">
        <f ca="1">WORKDAY(来店者数一覧!$F$1,ROW()-2,OFFSET($D$3,0,0,COUNTA(D:D)-2,1))</f>
        <v>42878</v>
      </c>
      <c r="B14" s="3">
        <f t="shared" ca="1" si="0"/>
        <v>5</v>
      </c>
      <c r="D14" s="5">
        <v>42958</v>
      </c>
      <c r="E14" s="3" t="s">
        <v>13</v>
      </c>
    </row>
    <row r="15" spans="1:5">
      <c r="A15" s="9">
        <f ca="1">WORKDAY(来店者数一覧!$F$1,ROW()-2,OFFSET($D$3,0,0,COUNTA(D:D)-2,1))</f>
        <v>42879</v>
      </c>
      <c r="B15" s="3">
        <f t="shared" ca="1" si="0"/>
        <v>5</v>
      </c>
      <c r="D15" s="5">
        <v>42996</v>
      </c>
      <c r="E15" s="3" t="s">
        <v>14</v>
      </c>
    </row>
    <row r="16" spans="1:5">
      <c r="A16" s="9">
        <f ca="1">WORKDAY(来店者数一覧!$F$1,ROW()-2,OFFSET($D$3,0,0,COUNTA(D:D)-2,1))</f>
        <v>42880</v>
      </c>
      <c r="B16" s="3">
        <f t="shared" ca="1" si="0"/>
        <v>5</v>
      </c>
      <c r="D16" s="5">
        <v>43001</v>
      </c>
      <c r="E16" s="3" t="s">
        <v>15</v>
      </c>
    </row>
    <row r="17" spans="1:5">
      <c r="A17" s="9">
        <f ca="1">WORKDAY(来店者数一覧!$F$1,ROW()-2,OFFSET($D$3,0,0,COUNTA(D:D)-2,1))</f>
        <v>42881</v>
      </c>
      <c r="B17" s="3">
        <f t="shared" ca="1" si="0"/>
        <v>5</v>
      </c>
      <c r="D17" s="5">
        <v>43017</v>
      </c>
      <c r="E17" s="3" t="s">
        <v>16</v>
      </c>
    </row>
    <row r="18" spans="1:5">
      <c r="A18" s="9">
        <f ca="1">WORKDAY(来店者数一覧!$F$1,ROW()-2,OFFSET($D$3,0,0,COUNTA(D:D)-2,1))</f>
        <v>42884</v>
      </c>
      <c r="B18" s="3">
        <f t="shared" ca="1" si="0"/>
        <v>5</v>
      </c>
      <c r="D18" s="5">
        <v>43042</v>
      </c>
      <c r="E18" s="3" t="s">
        <v>17</v>
      </c>
    </row>
    <row r="19" spans="1:5">
      <c r="A19" s="9">
        <f ca="1">WORKDAY(来店者数一覧!$F$1,ROW()-2,OFFSET($D$3,0,0,COUNTA(D:D)-2,1))</f>
        <v>42885</v>
      </c>
      <c r="B19" s="3">
        <f t="shared" ca="1" si="0"/>
        <v>5</v>
      </c>
      <c r="D19" s="5">
        <v>43062</v>
      </c>
      <c r="E19" s="3" t="s">
        <v>18</v>
      </c>
    </row>
    <row r="20" spans="1:5">
      <c r="A20" s="9">
        <f ca="1">WORKDAY(来店者数一覧!$F$1,ROW()-2,OFFSET($D$3,0,0,COUNTA(D:D)-2,1))</f>
        <v>42886</v>
      </c>
      <c r="B20" s="3">
        <f t="shared" ca="1" si="0"/>
        <v>5</v>
      </c>
      <c r="D20" s="5">
        <v>43092</v>
      </c>
      <c r="E20" s="3" t="s">
        <v>19</v>
      </c>
    </row>
    <row r="21" spans="1:5">
      <c r="A21" s="9">
        <f ca="1">WORKDAY(来店者数一覧!$F$1,ROW()-2,OFFSET($D$3,0,0,COUNTA(D:D)-2,1))</f>
        <v>42887</v>
      </c>
      <c r="B21" s="3">
        <f t="shared" ca="1" si="0"/>
        <v>6</v>
      </c>
    </row>
    <row r="22" spans="1:5">
      <c r="A22" s="9">
        <f ca="1">WORKDAY(来店者数一覧!$F$1,ROW()-2,OFFSET($D$3,0,0,COUNTA(D:D)-2,1))</f>
        <v>42888</v>
      </c>
      <c r="B22" s="3">
        <f t="shared" ca="1" si="0"/>
        <v>6</v>
      </c>
    </row>
    <row r="23" spans="1:5">
      <c r="A23" s="9">
        <f ca="1">WORKDAY(来店者数一覧!$F$1,ROW()-2,OFFSET($D$3,0,0,COUNTA(D:D)-2,1))</f>
        <v>42891</v>
      </c>
      <c r="B23" s="3">
        <f t="shared" ca="1" si="0"/>
        <v>6</v>
      </c>
    </row>
    <row r="24" spans="1:5">
      <c r="A24" s="9">
        <f ca="1">WORKDAY(来店者数一覧!$F$1,ROW()-2,OFFSET($D$3,0,0,COUNTA(D:D)-2,1))</f>
        <v>42892</v>
      </c>
      <c r="B24" s="3">
        <f t="shared" ca="1" si="0"/>
        <v>6</v>
      </c>
    </row>
    <row r="25" spans="1:5">
      <c r="A25" s="9">
        <f ca="1">WORKDAY(来店者数一覧!$F$1,ROW()-2,OFFSET($D$3,0,0,COUNTA(D:D)-2,1))</f>
        <v>42893</v>
      </c>
      <c r="B25" s="3">
        <f t="shared" ca="1" si="0"/>
        <v>6</v>
      </c>
    </row>
    <row r="26" spans="1:5" ht="19.5" thickBot="1">
      <c r="A26" s="13">
        <f ca="1">WORKDAY(来店者数一覧!$F$1,ROW()-2,OFFSET($D$3,0,0,COUNTA(D:D)-2,1))</f>
        <v>42894</v>
      </c>
      <c r="B26" s="14">
        <f t="shared" ca="1" si="0"/>
        <v>6</v>
      </c>
    </row>
    <row r="27" spans="1:5" ht="19.5" thickTop="1">
      <c r="A27" s="11" t="str">
        <f>MONTH(来店者数一覧!$F$1)&amp;"月の営業日合計"</f>
        <v>5月の営業日合計</v>
      </c>
      <c r="B27" s="12">
        <f ca="1">COUNTIF(B3:B26,MONTH(来店者数一覧!$F$1))</f>
        <v>18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来店者数一覧</vt:lpstr>
      <vt:lpstr>営業日一覧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2016-12-27T08:54:10Z</dcterms:modified>
</cp:coreProperties>
</file>