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4\sec49\"/>
    </mc:Choice>
  </mc:AlternateContent>
  <xr:revisionPtr revIDLastSave="0" documentId="8_{AEDEE103-048F-4A52-B772-59F42AF6B9CB}" xr6:coauthVersionLast="34" xr6:coauthVersionMax="34" xr10:uidLastSave="{00000000-0000-0000-0000-000000000000}"/>
  <bookViews>
    <workbookView xWindow="0" yWindow="0" windowWidth="19020" windowHeight="8610" xr2:uid="{00000000-000D-0000-FFFF-FFFF00000000}"/>
  </bookViews>
  <sheets>
    <sheet name="京都" sheetId="2" r:id="rId1"/>
    <sheet name="大阪" sheetId="7" r:id="rId2"/>
    <sheet name="奈良" sheetId="8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8" l="1"/>
  <c r="G12" i="8"/>
  <c r="F12" i="8"/>
  <c r="E12" i="8"/>
  <c r="D12" i="8"/>
  <c r="C12" i="8"/>
  <c r="B12" i="8"/>
  <c r="G11" i="8"/>
  <c r="G14" i="8" s="1"/>
  <c r="F11" i="8"/>
  <c r="F15" i="8" s="1"/>
  <c r="E11" i="8"/>
  <c r="E14" i="8" s="1"/>
  <c r="D11" i="8"/>
  <c r="D14" i="8" s="1"/>
  <c r="C11" i="8"/>
  <c r="C14" i="8" s="1"/>
  <c r="B11" i="8"/>
  <c r="B15" i="8" s="1"/>
  <c r="H10" i="8"/>
  <c r="H9" i="8"/>
  <c r="H8" i="8"/>
  <c r="H7" i="8"/>
  <c r="H6" i="8"/>
  <c r="H5" i="8"/>
  <c r="H11" i="8" s="1"/>
  <c r="F14" i="7"/>
  <c r="B14" i="7"/>
  <c r="H13" i="7"/>
  <c r="G12" i="7"/>
  <c r="F12" i="7"/>
  <c r="E12" i="7"/>
  <c r="D12" i="7"/>
  <c r="C12" i="7"/>
  <c r="B12" i="7"/>
  <c r="G11" i="7"/>
  <c r="G14" i="7" s="1"/>
  <c r="F11" i="7"/>
  <c r="F15" i="7" s="1"/>
  <c r="E11" i="7"/>
  <c r="E14" i="7" s="1"/>
  <c r="D11" i="7"/>
  <c r="D14" i="7" s="1"/>
  <c r="C11" i="7"/>
  <c r="C14" i="7" s="1"/>
  <c r="B11" i="7"/>
  <c r="B15" i="7" s="1"/>
  <c r="H10" i="7"/>
  <c r="H9" i="7"/>
  <c r="H8" i="7"/>
  <c r="H7" i="7"/>
  <c r="H6" i="7"/>
  <c r="H5" i="7"/>
  <c r="F14" i="8" l="1"/>
  <c r="D15" i="8"/>
  <c r="H12" i="8"/>
  <c r="B14" i="8"/>
  <c r="E15" i="8"/>
  <c r="D15" i="7"/>
  <c r="H11" i="7"/>
  <c r="H15" i="7" s="1"/>
  <c r="G15" i="7"/>
  <c r="H12" i="7"/>
  <c r="C15" i="7"/>
  <c r="H15" i="8"/>
  <c r="H14" i="8"/>
  <c r="C15" i="8"/>
  <c r="G15" i="8"/>
  <c r="E15" i="7"/>
  <c r="H14" i="7" l="1"/>
  <c r="H13" i="2" l="1"/>
  <c r="G12" i="2"/>
  <c r="F12" i="2"/>
  <c r="E12" i="2"/>
  <c r="D12" i="2"/>
  <c r="C12" i="2"/>
  <c r="B12" i="2"/>
  <c r="G11" i="2"/>
  <c r="G15" i="2" s="1"/>
  <c r="F11" i="2"/>
  <c r="F15" i="2" s="1"/>
  <c r="E11" i="2"/>
  <c r="E14" i="2" s="1"/>
  <c r="D11" i="2"/>
  <c r="D14" i="2" s="1"/>
  <c r="C11" i="2"/>
  <c r="C14" i="2" s="1"/>
  <c r="B11" i="2"/>
  <c r="B15" i="2" s="1"/>
  <c r="H10" i="2"/>
  <c r="H9" i="2"/>
  <c r="H8" i="2"/>
  <c r="H7" i="2"/>
  <c r="H6" i="2"/>
  <c r="H5" i="2"/>
  <c r="G14" i="2" l="1"/>
  <c r="B14" i="2"/>
  <c r="H11" i="2"/>
  <c r="H15" i="2" s="1"/>
  <c r="F14" i="2"/>
  <c r="C15" i="2"/>
  <c r="H14" i="2"/>
  <c r="D15" i="2"/>
  <c r="H12" i="2"/>
  <c r="E15" i="2"/>
</calcChain>
</file>

<file path=xl/sharedStrings.xml><?xml version="1.0" encoding="utf-8"?>
<sst xmlns="http://schemas.openxmlformats.org/spreadsheetml/2006/main" count="57" uniqueCount="21">
  <si>
    <t>合計</t>
    <rPh sb="0" eb="2">
      <t>ゴウケイ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</si>
  <si>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</si>
  <si>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</si>
  <si>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</si>
  <si>
    <t>7月</t>
  </si>
  <si>
    <t>8月</t>
  </si>
  <si>
    <t>9月</t>
  </si>
  <si>
    <t>売上平均</t>
    <rPh sb="0" eb="2">
      <t>ウリアゲ</t>
    </rPh>
    <rPh sb="2" eb="4">
      <t>ヘイキン</t>
    </rPh>
    <phoneticPr fontId="4"/>
  </si>
  <si>
    <t>売上目標</t>
  </si>
  <si>
    <t>差額</t>
  </si>
  <si>
    <t>達成率</t>
  </si>
  <si>
    <t>上半期計</t>
    <rPh sb="0" eb="1">
      <t>ウエ</t>
    </rPh>
    <rPh sb="1" eb="3">
      <t>ハンキ</t>
    </rPh>
    <rPh sb="3" eb="4">
      <t>ケイ</t>
    </rPh>
    <phoneticPr fontId="4"/>
  </si>
  <si>
    <t>オフィスチェア</t>
    <phoneticPr fontId="4"/>
  </si>
  <si>
    <t>デスク</t>
    <phoneticPr fontId="4"/>
  </si>
  <si>
    <t>テーブル</t>
    <phoneticPr fontId="4"/>
  </si>
  <si>
    <t>オフィス収納</t>
    <rPh sb="4" eb="6">
      <t>シュウノウ</t>
    </rPh>
    <phoneticPr fontId="4"/>
  </si>
  <si>
    <t>オフィス家具</t>
    <rPh sb="4" eb="6">
      <t>カグ</t>
    </rPh>
    <phoneticPr fontId="4"/>
  </si>
  <si>
    <t>文房具</t>
    <rPh sb="0" eb="3">
      <t>ブンボウグ</t>
    </rPh>
    <phoneticPr fontId="4"/>
  </si>
  <si>
    <t>上半期商品区分別売上（京都）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キョウト</t>
    </rPh>
    <phoneticPr fontId="4"/>
  </si>
  <si>
    <t>上半期商品区分別売上（大阪）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phoneticPr fontId="4"/>
  </si>
  <si>
    <t>上半期商品区分別売上（奈良）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ナラ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</si>
</sst>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38" fontId="0" fillId="0" borderId="2" xfId="1" applyFont="1" applyFill="1" applyBorder="1">
      <alignment vertical="center"/>
    </xf>
    <xf numFmtId="38" fontId="0" fillId="0" borderId="2" xfId="1" applyFont="1" applyFill="1" applyBorder="1" applyAlignment="1">
      <alignment vertical="center" wrapText="1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3" xfId="1" applyFont="1" applyBorder="1">
      <alignment vertical="center"/>
    </xf>
    <xf numFmtId="38" fontId="0" fillId="0" borderId="2" xfId="1" applyFont="1" applyBorder="1">
      <alignment vertical="center"/>
    </xf>
    <xf numFmtId="10" fontId="0" fillId="0" borderId="2" xfId="2" applyNumberFormat="1" applyFont="1" applyBorder="1">
      <alignment vertical="center"/>
    </xf>
    <xf numFmtId="10" fontId="0" fillId="0" borderId="2" xfId="2" applyNumberFormat="1" applyFont="1" applyBorder="1" applyAlignment="1">
      <alignment vertical="center" wrapText="1"/>
    </xf>
    <xf numFmtId="38" fontId="0" fillId="0" borderId="4" xfId="1" applyFont="1" applyFill="1" applyBorder="1" applyAlignment="1">
      <alignment vertical="center" wrapText="1"/>
    </xf>
    <xf numFmtId="38" fontId="0" fillId="0" borderId="5" xfId="0" applyNumberFormat="1" applyBorder="1" applyAlignment="1">
      <alignment vertical="center" wrapText="1"/>
    </xf>
    <xf numFmtId="38" fontId="0" fillId="0" borderId="5" xfId="1" applyFont="1" applyBorder="1" applyAlignment="1">
      <alignment vertical="center" wrapText="1"/>
    </xf>
    <xf numFmtId="38" fontId="0" fillId="0" borderId="4" xfId="1" applyFont="1" applyBorder="1" applyAlignment="1">
      <alignment vertical="center" wrapText="1"/>
    </xf>
    <xf numFmtId="38" fontId="0" fillId="0" borderId="2" xfId="1" applyFont="1" applyBorder="1" applyAlignment="1">
      <alignment vertical="center" wrapText="1"/>
    </xf>
    <xf numFmtId="10" fontId="0" fillId="0" borderId="4" xfId="2" applyNumberFormat="1" applyFont="1" applyBorder="1" applyAlignment="1">
      <alignment vertical="center" wrapText="1"/>
    </xf>
    <xf numFmtId="38" fontId="0" fillId="0" borderId="2" xfId="0" applyNumberFormat="1" applyFill="1" applyBorder="1">
      <alignment vertical="center"/>
    </xf>
    <xf numFmtId="38" fontId="0" fillId="0" borderId="4" xfId="0" applyNumberFormat="1" applyFill="1" applyBorder="1" applyAlignment="1">
      <alignment vertical="center" wrapText="1"/>
    </xf>
    <xf numFmtId="38" fontId="0" fillId="0" borderId="2" xfId="0" applyNumberFormat="1" applyFill="1" applyBorder="1" applyAlignment="1">
      <alignment vertical="center" wrapText="1"/>
    </xf>
    <xf numFmtId="0" fontId="0" fillId="0" borderId="3" xfId="0" applyBorder="1">
      <alignment vertical="center"/>
    </xf>
    <xf numFmtId="38" fontId="6" fillId="0" borderId="3" xfId="0" applyNumberFormat="1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 applyAlignment="1">
      <alignment vertical="center" wrapText="1"/>
    </xf>
    <xf numFmtId="38" fontId="0" fillId="0" borderId="6" xfId="0" applyNumberFormat="1" applyBorder="1" applyAlignment="1">
      <alignment vertical="center" wrapText="1"/>
    </xf>
    <xf numFmtId="38" fontId="0" fillId="0" borderId="6" xfId="1" applyFont="1" applyFill="1" applyBorder="1">
      <alignment vertical="center"/>
    </xf>
    <xf numFmtId="38" fontId="0" fillId="0" borderId="6" xfId="1" applyFont="1" applyFill="1" applyBorder="1" applyAlignment="1">
      <alignment vertical="center" wrapText="1"/>
    </xf>
    <xf numFmtId="38" fontId="0" fillId="0" borderId="6" xfId="0" applyNumberFormat="1" applyFill="1" applyBorder="1">
      <alignment vertical="center"/>
    </xf>
    <xf numFmtId="38" fontId="0" fillId="0" borderId="6" xfId="0" applyNumberFormat="1" applyFill="1" applyBorder="1" applyAlignment="1">
      <alignment vertical="center" wrapText="1"/>
    </xf>
    <xf numFmtId="0" fontId="8" fillId="2" borderId="1" xfId="3" applyFont="1" applyBorder="1">
      <alignment vertical="center"/>
    </xf>
    <xf numFmtId="0" fontId="8" fillId="2" borderId="2" xfId="3" applyFont="1" applyBorder="1" applyAlignment="1">
      <alignment horizontal="center" vertical="center"/>
    </xf>
    <xf numFmtId="0" fontId="8" fillId="2" borderId="2" xfId="3" applyFont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/>
    </xf>
    <xf numFmtId="0" fontId="5" fillId="3" borderId="6" xfId="3" applyFont="1" applyFill="1" applyBorder="1" applyAlignment="1">
      <alignment horizontal="center" vertical="center"/>
    </xf>
    <xf numFmtId="0" fontId="5" fillId="3" borderId="3" xfId="3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7" fillId="0" borderId="8" xfId="4" applyAlignment="1">
      <alignment horizontal="center" vertical="center"/>
    </xf>
  </cellXfs>
  <cellStyles count="5">
    <cellStyle name="アクセント 5" xfId="3" builtinId="45"/>
    <cellStyle name="パーセント" xfId="2" builtinId="5"/>
    <cellStyle name="桁区切り" xfId="1" builtinId="6"/>
    <cellStyle name="見出し 2" xfId="4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15"/>
  <sheetViews>
    <sheetView tabSelected="1" zoomScaleNormal="100" zoomScaleSheetLayoutView="80" workbookViewId="0"/>
  </sheetViews>
  <sheetFormatPr defaultRowHeight="18.75" x14ac:dyDescent="0.4"/>
  <cols>
    <col min="1" max="1" width="13.625" customWidth="1"/>
    <col min="2" max="2" width="15" customWidth="1"/>
    <col min="3" max="5" width="14.25" customWidth="1"/>
    <col min="6" max="6" width="14.25" style="1" customWidth="1"/>
    <col min="7" max="8" width="14.25" customWidth="1"/>
  </cols>
  <sheetData>
    <row r="2" spans="1:8" ht="21" thickBot="1" x14ac:dyDescent="0.45">
      <c r="A2" s="36" t="s">
        <v>18</v>
      </c>
      <c r="B2" s="36"/>
      <c r="C2" s="36"/>
      <c r="D2" s="36"/>
      <c r="E2" s="36"/>
      <c r="F2" s="36"/>
      <c r="G2" s="36"/>
      <c r="H2" s="36"/>
    </row>
    <row r="3" spans="1:8" ht="19.5" thickTop="1" x14ac:dyDescent="0.4"/>
    <row r="4" spans="1:8" x14ac:dyDescent="0.4">
      <c r="A4" s="28"/>
      <c r="B4" s="29" t="s">
        <v>12</v>
      </c>
      <c r="C4" s="29" t="s">
        <v>13</v>
      </c>
      <c r="D4" s="29" t="s">
        <v>14</v>
      </c>
      <c r="E4" s="29" t="s">
        <v>15</v>
      </c>
      <c r="F4" s="30" t="s">
        <v>16</v>
      </c>
      <c r="G4" s="29" t="s">
        <v>17</v>
      </c>
      <c r="H4" s="29" t="s">
        <v>0</v>
      </c>
    </row>
    <row r="5" spans="1:8" x14ac:dyDescent="0.4">
      <c r="A5" s="31" t="s">
        <v>1</v>
      </c>
      <c r="B5" s="2">
        <v>672960</v>
      </c>
      <c r="C5" s="2">
        <v>385360</v>
      </c>
      <c r="D5" s="2">
        <v>333500</v>
      </c>
      <c r="E5" s="2">
        <v>196000</v>
      </c>
      <c r="F5" s="10">
        <v>116000</v>
      </c>
      <c r="G5" s="2">
        <v>123000</v>
      </c>
      <c r="H5" s="4">
        <f t="shared" ref="H5:H10" si="0">SUM(B5:G5)</f>
        <v>1826820</v>
      </c>
    </row>
    <row r="6" spans="1:8" x14ac:dyDescent="0.4">
      <c r="A6" s="31" t="s">
        <v>2</v>
      </c>
      <c r="B6" s="2">
        <v>425620</v>
      </c>
      <c r="C6" s="2">
        <v>579960</v>
      </c>
      <c r="D6" s="2">
        <v>505080</v>
      </c>
      <c r="E6" s="2">
        <v>175060</v>
      </c>
      <c r="F6" s="10">
        <v>92080</v>
      </c>
      <c r="G6" s="2">
        <v>132300</v>
      </c>
      <c r="H6" s="4">
        <f t="shared" si="0"/>
        <v>1910100</v>
      </c>
    </row>
    <row r="7" spans="1:8" x14ac:dyDescent="0.4">
      <c r="A7" s="31" t="s">
        <v>3</v>
      </c>
      <c r="B7" s="2">
        <v>748350</v>
      </c>
      <c r="C7" s="2">
        <v>565780</v>
      </c>
      <c r="D7" s="2">
        <v>425200</v>
      </c>
      <c r="E7" s="2">
        <v>145500</v>
      </c>
      <c r="F7" s="10">
        <v>92200</v>
      </c>
      <c r="G7" s="2">
        <v>116000</v>
      </c>
      <c r="H7" s="4">
        <f t="shared" si="0"/>
        <v>2093030</v>
      </c>
    </row>
    <row r="8" spans="1:8" x14ac:dyDescent="0.4">
      <c r="A8" s="31" t="s">
        <v>4</v>
      </c>
      <c r="B8" s="2">
        <v>705450</v>
      </c>
      <c r="C8" s="2">
        <v>445360</v>
      </c>
      <c r="D8" s="2">
        <v>343500</v>
      </c>
      <c r="E8" s="2">
        <v>190000</v>
      </c>
      <c r="F8" s="10">
        <v>97000</v>
      </c>
      <c r="G8" s="2">
        <v>124000</v>
      </c>
      <c r="H8" s="4">
        <f t="shared" si="0"/>
        <v>1905310</v>
      </c>
    </row>
    <row r="9" spans="1:8" x14ac:dyDescent="0.4">
      <c r="A9" s="31" t="s">
        <v>5</v>
      </c>
      <c r="B9" s="2">
        <v>525620</v>
      </c>
      <c r="C9" s="2">
        <v>579960</v>
      </c>
      <c r="D9" s="2">
        <v>575080</v>
      </c>
      <c r="E9" s="2">
        <v>185060</v>
      </c>
      <c r="F9" s="3">
        <v>120080</v>
      </c>
      <c r="G9" s="2">
        <v>133000</v>
      </c>
      <c r="H9" s="4">
        <f t="shared" si="0"/>
        <v>2118800</v>
      </c>
    </row>
    <row r="10" spans="1:8" ht="19.5" thickBot="1" x14ac:dyDescent="0.45">
      <c r="A10" s="32" t="s">
        <v>6</v>
      </c>
      <c r="B10" s="24">
        <v>740350</v>
      </c>
      <c r="C10" s="24">
        <v>525780</v>
      </c>
      <c r="D10" s="24">
        <v>465200</v>
      </c>
      <c r="E10" s="24">
        <v>187500</v>
      </c>
      <c r="F10" s="25">
        <v>141200</v>
      </c>
      <c r="G10" s="24">
        <v>153000</v>
      </c>
      <c r="H10" s="21">
        <f t="shared" si="0"/>
        <v>2213030</v>
      </c>
    </row>
    <row r="11" spans="1:8" x14ac:dyDescent="0.4">
      <c r="A11" s="33" t="s">
        <v>11</v>
      </c>
      <c r="B11" s="5">
        <f>SUM(B5:B10)</f>
        <v>3818350</v>
      </c>
      <c r="C11" s="5">
        <f t="shared" ref="C11:F11" si="1">SUM(C5:C10)</f>
        <v>3082200</v>
      </c>
      <c r="D11" s="5">
        <f t="shared" si="1"/>
        <v>2647560</v>
      </c>
      <c r="E11" s="5">
        <f t="shared" si="1"/>
        <v>1079120</v>
      </c>
      <c r="F11" s="11">
        <f t="shared" si="1"/>
        <v>658560</v>
      </c>
      <c r="G11" s="6">
        <f>SUM(G5:G10)</f>
        <v>781300</v>
      </c>
      <c r="H11" s="5">
        <f>SUM(H5:H10)</f>
        <v>12067090</v>
      </c>
    </row>
    <row r="12" spans="1:8" ht="19.5" thickBot="1" x14ac:dyDescent="0.45">
      <c r="A12" s="32" t="s">
        <v>7</v>
      </c>
      <c r="B12" s="21">
        <f>AVERAGE(B5:B10)</f>
        <v>636391.66666666663</v>
      </c>
      <c r="C12" s="21">
        <f t="shared" ref="C12:H12" si="2">AVERAGE(C5:C10)</f>
        <v>513700</v>
      </c>
      <c r="D12" s="21">
        <f t="shared" si="2"/>
        <v>441260</v>
      </c>
      <c r="E12" s="21">
        <f t="shared" si="2"/>
        <v>179853.33333333334</v>
      </c>
      <c r="F12" s="22">
        <f t="shared" si="2"/>
        <v>109760</v>
      </c>
      <c r="G12" s="23">
        <f t="shared" si="2"/>
        <v>130216.66666666667</v>
      </c>
      <c r="H12" s="23">
        <f t="shared" si="2"/>
        <v>2011181.6666666667</v>
      </c>
    </row>
    <row r="13" spans="1:8" x14ac:dyDescent="0.4">
      <c r="A13" s="34" t="s">
        <v>8</v>
      </c>
      <c r="B13" s="6">
        <v>3500000</v>
      </c>
      <c r="C13" s="6">
        <v>3000000</v>
      </c>
      <c r="D13" s="6">
        <v>2700000</v>
      </c>
      <c r="E13" s="6">
        <v>1000000</v>
      </c>
      <c r="F13" s="12">
        <v>660000</v>
      </c>
      <c r="G13" s="19">
        <v>800000</v>
      </c>
      <c r="H13" s="5">
        <f>SUM(B13:G13)</f>
        <v>11660000</v>
      </c>
    </row>
    <row r="14" spans="1:8" x14ac:dyDescent="0.4">
      <c r="A14" s="35" t="s">
        <v>9</v>
      </c>
      <c r="B14" s="7">
        <f>B11-B13</f>
        <v>318350</v>
      </c>
      <c r="C14" s="7">
        <f t="shared" ref="C14:H14" si="3">C11-C13</f>
        <v>82200</v>
      </c>
      <c r="D14" s="7">
        <f t="shared" si="3"/>
        <v>-52440</v>
      </c>
      <c r="E14" s="7">
        <f t="shared" si="3"/>
        <v>79120</v>
      </c>
      <c r="F14" s="13">
        <f t="shared" si="3"/>
        <v>-1440</v>
      </c>
      <c r="G14" s="14">
        <f t="shared" si="3"/>
        <v>-18700</v>
      </c>
      <c r="H14" s="14">
        <f t="shared" si="3"/>
        <v>407090</v>
      </c>
    </row>
    <row r="15" spans="1:8" x14ac:dyDescent="0.4">
      <c r="A15" s="35" t="s">
        <v>10</v>
      </c>
      <c r="B15" s="8">
        <f>B11/B13</f>
        <v>1.090957142857143</v>
      </c>
      <c r="C15" s="8">
        <f t="shared" ref="C15:H15" si="4">C11/C13</f>
        <v>1.0274000000000001</v>
      </c>
      <c r="D15" s="8">
        <f t="shared" si="4"/>
        <v>0.98057777777777777</v>
      </c>
      <c r="E15" s="8">
        <f t="shared" si="4"/>
        <v>1.0791200000000001</v>
      </c>
      <c r="F15" s="15">
        <f t="shared" si="4"/>
        <v>0.99781818181818183</v>
      </c>
      <c r="G15" s="9">
        <f t="shared" si="4"/>
        <v>0.97662499999999997</v>
      </c>
      <c r="H15" s="9">
        <f t="shared" si="4"/>
        <v>1.0349133790737564</v>
      </c>
    </row>
  </sheetData>
  <mergeCells count="1">
    <mergeCell ref="A2:H2"/>
  </mergeCells>
  <phoneticPr fontId="4"/>
  <pageMargins left="0.25" right="0.25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CEFFE-B2F7-42B6-979B-990CCBF76EAE}">
  <sheetPr>
    <pageSetUpPr fitToPage="1"/>
  </sheetPr>
  <dimension ref="A2:H15"/>
  <sheetViews>
    <sheetView zoomScaleNormal="100" zoomScaleSheetLayoutView="80" workbookViewId="0"/>
  </sheetViews>
  <sheetFormatPr defaultRowHeight="18.75" x14ac:dyDescent="0.4"/>
  <cols>
    <col min="1" max="1" width="13.625" customWidth="1"/>
    <col min="2" max="2" width="15" customWidth="1"/>
    <col min="3" max="5" width="14.25" customWidth="1"/>
    <col min="6" max="6" width="14.25" style="1" customWidth="1"/>
    <col min="7" max="8" width="14.25" customWidth="1"/>
  </cols>
  <sheetData>
    <row r="2" spans="1:8" ht="21" thickBot="1" x14ac:dyDescent="0.45">
      <c r="A2" s="36" t="s">
        <v>19</v>
      </c>
      <c r="B2" s="36"/>
      <c r="C2" s="36"/>
      <c r="D2" s="36"/>
      <c r="E2" s="36"/>
      <c r="F2" s="36"/>
      <c r="G2" s="36"/>
      <c r="H2" s="36"/>
    </row>
    <row r="3" spans="1:8" ht="19.5" thickTop="1" x14ac:dyDescent="0.4"/>
    <row r="4" spans="1:8" x14ac:dyDescent="0.4">
      <c r="A4" s="28"/>
      <c r="B4" s="29" t="s">
        <v>12</v>
      </c>
      <c r="C4" s="29" t="s">
        <v>13</v>
      </c>
      <c r="D4" s="29" t="s">
        <v>14</v>
      </c>
      <c r="E4" s="29" t="s">
        <v>15</v>
      </c>
      <c r="F4" s="30" t="s">
        <v>16</v>
      </c>
      <c r="G4" s="29" t="s">
        <v>17</v>
      </c>
      <c r="H4" s="29" t="s">
        <v>0</v>
      </c>
    </row>
    <row r="5" spans="1:8" x14ac:dyDescent="0.4">
      <c r="A5" s="31" t="s">
        <v>1</v>
      </c>
      <c r="B5" s="16">
        <v>903350</v>
      </c>
      <c r="C5" s="16">
        <v>705360</v>
      </c>
      <c r="D5" s="16">
        <v>503500</v>
      </c>
      <c r="E5" s="16">
        <v>185400</v>
      </c>
      <c r="F5" s="17">
        <v>95000</v>
      </c>
      <c r="G5" s="16">
        <v>105000</v>
      </c>
      <c r="H5" s="4">
        <f t="shared" ref="H5:H10" si="0">SUM(B5:G5)</f>
        <v>2497610</v>
      </c>
    </row>
    <row r="6" spans="1:8" x14ac:dyDescent="0.4">
      <c r="A6" s="31" t="s">
        <v>2</v>
      </c>
      <c r="B6" s="16">
        <v>859290</v>
      </c>
      <c r="C6" s="16">
        <v>705620</v>
      </c>
      <c r="D6" s="16">
        <v>489000</v>
      </c>
      <c r="E6" s="16">
        <v>150060</v>
      </c>
      <c r="F6" s="17">
        <v>75500</v>
      </c>
      <c r="G6" s="16">
        <v>100900</v>
      </c>
      <c r="H6" s="4">
        <f t="shared" si="0"/>
        <v>2380370</v>
      </c>
    </row>
    <row r="7" spans="1:8" x14ac:dyDescent="0.4">
      <c r="A7" s="31" t="s">
        <v>3</v>
      </c>
      <c r="B7" s="16">
        <v>905000</v>
      </c>
      <c r="C7" s="16">
        <v>705780</v>
      </c>
      <c r="D7" s="16">
        <v>501200</v>
      </c>
      <c r="E7" s="16">
        <v>70500</v>
      </c>
      <c r="F7" s="17">
        <v>101200</v>
      </c>
      <c r="G7" s="16">
        <v>104000</v>
      </c>
      <c r="H7" s="4">
        <f t="shared" si="0"/>
        <v>2387680</v>
      </c>
    </row>
    <row r="8" spans="1:8" x14ac:dyDescent="0.4">
      <c r="A8" s="31" t="s">
        <v>4</v>
      </c>
      <c r="B8" s="16">
        <v>803350</v>
      </c>
      <c r="C8" s="16">
        <v>605360</v>
      </c>
      <c r="D8" s="16">
        <v>403500</v>
      </c>
      <c r="E8" s="16">
        <v>90400</v>
      </c>
      <c r="F8" s="17">
        <v>90000</v>
      </c>
      <c r="G8" s="16">
        <v>113000</v>
      </c>
      <c r="H8" s="4">
        <f t="shared" si="0"/>
        <v>2105610</v>
      </c>
    </row>
    <row r="9" spans="1:8" x14ac:dyDescent="0.4">
      <c r="A9" s="31" t="s">
        <v>5</v>
      </c>
      <c r="B9" s="16">
        <v>900290</v>
      </c>
      <c r="C9" s="16">
        <v>705620</v>
      </c>
      <c r="D9" s="16">
        <v>609000</v>
      </c>
      <c r="E9" s="16">
        <v>180060</v>
      </c>
      <c r="F9" s="18">
        <v>85500</v>
      </c>
      <c r="G9" s="16">
        <v>123000</v>
      </c>
      <c r="H9" s="4">
        <f t="shared" si="0"/>
        <v>2603470</v>
      </c>
    </row>
    <row r="10" spans="1:8" ht="19.5" thickBot="1" x14ac:dyDescent="0.45">
      <c r="A10" s="32" t="s">
        <v>6</v>
      </c>
      <c r="B10" s="26">
        <v>903500</v>
      </c>
      <c r="C10" s="26">
        <v>805780</v>
      </c>
      <c r="D10" s="26">
        <v>701200</v>
      </c>
      <c r="E10" s="26">
        <v>90500</v>
      </c>
      <c r="F10" s="27">
        <v>101200</v>
      </c>
      <c r="G10" s="26">
        <v>105000</v>
      </c>
      <c r="H10" s="21">
        <f t="shared" si="0"/>
        <v>2707180</v>
      </c>
    </row>
    <row r="11" spans="1:8" x14ac:dyDescent="0.4">
      <c r="A11" s="33" t="s">
        <v>11</v>
      </c>
      <c r="B11" s="5">
        <f>SUM(B5:B10)</f>
        <v>5274780</v>
      </c>
      <c r="C11" s="5">
        <f t="shared" ref="C11:F11" si="1">SUM(C5:C10)</f>
        <v>4233520</v>
      </c>
      <c r="D11" s="5">
        <f t="shared" si="1"/>
        <v>3207400</v>
      </c>
      <c r="E11" s="5">
        <f t="shared" si="1"/>
        <v>766920</v>
      </c>
      <c r="F11" s="11">
        <f t="shared" si="1"/>
        <v>548400</v>
      </c>
      <c r="G11" s="5">
        <f>SUM(G5:G10)</f>
        <v>650900</v>
      </c>
      <c r="H11" s="5">
        <f>SUM(H5:H10)</f>
        <v>14681920</v>
      </c>
    </row>
    <row r="12" spans="1:8" ht="19.5" thickBot="1" x14ac:dyDescent="0.45">
      <c r="A12" s="32" t="s">
        <v>7</v>
      </c>
      <c r="B12" s="21">
        <f>AVERAGE(B5:B10)</f>
        <v>879130</v>
      </c>
      <c r="C12" s="21">
        <f t="shared" ref="C12:H12" si="2">AVERAGE(C5:C10)</f>
        <v>705586.66666666663</v>
      </c>
      <c r="D12" s="21">
        <f t="shared" si="2"/>
        <v>534566.66666666663</v>
      </c>
      <c r="E12" s="21">
        <f t="shared" si="2"/>
        <v>127820</v>
      </c>
      <c r="F12" s="22">
        <f t="shared" si="2"/>
        <v>91400</v>
      </c>
      <c r="G12" s="23">
        <f t="shared" si="2"/>
        <v>108483.33333333333</v>
      </c>
      <c r="H12" s="23">
        <f t="shared" si="2"/>
        <v>2446986.6666666665</v>
      </c>
    </row>
    <row r="13" spans="1:8" x14ac:dyDescent="0.4">
      <c r="A13" s="34" t="s">
        <v>8</v>
      </c>
      <c r="B13" s="6">
        <v>5200000</v>
      </c>
      <c r="C13" s="6">
        <v>4300000</v>
      </c>
      <c r="D13" s="6">
        <v>3200000</v>
      </c>
      <c r="E13" s="6">
        <v>750000</v>
      </c>
      <c r="F13" s="12">
        <v>550000</v>
      </c>
      <c r="G13" s="6">
        <v>650000</v>
      </c>
      <c r="H13" s="5">
        <f>SUM(B13:G13)</f>
        <v>14650000</v>
      </c>
    </row>
    <row r="14" spans="1:8" x14ac:dyDescent="0.4">
      <c r="A14" s="35" t="s">
        <v>9</v>
      </c>
      <c r="B14" s="7">
        <f>B11-B13</f>
        <v>74780</v>
      </c>
      <c r="C14" s="7">
        <f t="shared" ref="C14:H14" si="3">C11-C13</f>
        <v>-66480</v>
      </c>
      <c r="D14" s="7">
        <f t="shared" si="3"/>
        <v>7400</v>
      </c>
      <c r="E14" s="7">
        <f t="shared" si="3"/>
        <v>16920</v>
      </c>
      <c r="F14" s="13">
        <f t="shared" si="3"/>
        <v>-1600</v>
      </c>
      <c r="G14" s="14">
        <f t="shared" si="3"/>
        <v>900</v>
      </c>
      <c r="H14" s="14">
        <f t="shared" si="3"/>
        <v>31920</v>
      </c>
    </row>
    <row r="15" spans="1:8" x14ac:dyDescent="0.4">
      <c r="A15" s="35" t="s">
        <v>10</v>
      </c>
      <c r="B15" s="8">
        <f>B11/B13</f>
        <v>1.0143807692307691</v>
      </c>
      <c r="C15" s="8">
        <f t="shared" ref="C15:H15" si="4">C11/C13</f>
        <v>0.98453953488372092</v>
      </c>
      <c r="D15" s="8">
        <f t="shared" si="4"/>
        <v>1.0023124999999999</v>
      </c>
      <c r="E15" s="8">
        <f t="shared" si="4"/>
        <v>1.0225599999999999</v>
      </c>
      <c r="F15" s="15">
        <f t="shared" si="4"/>
        <v>0.99709090909090914</v>
      </c>
      <c r="G15" s="9">
        <f t="shared" si="4"/>
        <v>1.0013846153846153</v>
      </c>
      <c r="H15" s="9">
        <f t="shared" si="4"/>
        <v>1.0021788395904436</v>
      </c>
    </row>
  </sheetData>
  <mergeCells count="1">
    <mergeCell ref="A2:H2"/>
  </mergeCells>
  <phoneticPr fontId="4"/>
  <pageMargins left="0.25" right="0.25" top="0.75" bottom="0.75" header="0.3" footer="0.3"/>
  <pageSetup paperSize="9" scale="7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F4F7D-F72E-4555-9E94-661A68821AEC}">
  <sheetPr>
    <pageSetUpPr fitToPage="1"/>
  </sheetPr>
  <dimension ref="A2:H15"/>
  <sheetViews>
    <sheetView zoomScaleNormal="100" zoomScaleSheetLayoutView="80" workbookViewId="0"/>
  </sheetViews>
  <sheetFormatPr defaultRowHeight="18.75" x14ac:dyDescent="0.4"/>
  <cols>
    <col min="1" max="1" width="13.625" customWidth="1"/>
    <col min="2" max="2" width="15" customWidth="1"/>
    <col min="3" max="5" width="14.25" customWidth="1"/>
    <col min="6" max="6" width="14.25" style="1" customWidth="1"/>
    <col min="7" max="8" width="14.25" customWidth="1"/>
  </cols>
  <sheetData>
    <row r="2" spans="1:8" ht="21" thickBot="1" x14ac:dyDescent="0.45">
      <c r="A2" s="36" t="s">
        <v>20</v>
      </c>
      <c r="B2" s="36"/>
      <c r="C2" s="36"/>
      <c r="D2" s="36"/>
      <c r="E2" s="36"/>
      <c r="F2" s="36"/>
      <c r="G2" s="36"/>
      <c r="H2" s="36"/>
    </row>
    <row r="3" spans="1:8" ht="19.5" thickTop="1" x14ac:dyDescent="0.4"/>
    <row r="4" spans="1:8" x14ac:dyDescent="0.4">
      <c r="A4" s="28"/>
      <c r="B4" s="29" t="s">
        <v>12</v>
      </c>
      <c r="C4" s="29" t="s">
        <v>13</v>
      </c>
      <c r="D4" s="29" t="s">
        <v>14</v>
      </c>
      <c r="E4" s="29" t="s">
        <v>15</v>
      </c>
      <c r="F4" s="30" t="s">
        <v>16</v>
      </c>
      <c r="G4" s="29" t="s">
        <v>17</v>
      </c>
      <c r="H4" s="29" t="s">
        <v>0</v>
      </c>
    </row>
    <row r="5" spans="1:8" x14ac:dyDescent="0.4">
      <c r="A5" s="31" t="s">
        <v>1</v>
      </c>
      <c r="B5" s="2">
        <v>430350</v>
      </c>
      <c r="C5" s="2">
        <v>331360</v>
      </c>
      <c r="D5" s="2">
        <v>151500</v>
      </c>
      <c r="E5" s="2">
        <v>74400</v>
      </c>
      <c r="F5" s="3">
        <v>57000</v>
      </c>
      <c r="G5" s="2">
        <v>112000</v>
      </c>
      <c r="H5" s="4">
        <f t="shared" ref="H5:H10" si="0">SUM(B5:G5)</f>
        <v>1156610</v>
      </c>
    </row>
    <row r="6" spans="1:8" x14ac:dyDescent="0.4">
      <c r="A6" s="31" t="s">
        <v>2</v>
      </c>
      <c r="B6" s="2">
        <v>490960</v>
      </c>
      <c r="C6" s="2">
        <v>351620</v>
      </c>
      <c r="D6" s="2">
        <v>120080</v>
      </c>
      <c r="E6" s="2">
        <v>171060</v>
      </c>
      <c r="F6" s="3">
        <v>91080</v>
      </c>
      <c r="G6" s="2">
        <v>131000</v>
      </c>
      <c r="H6" s="4">
        <f t="shared" si="0"/>
        <v>1355800</v>
      </c>
    </row>
    <row r="7" spans="1:8" x14ac:dyDescent="0.4">
      <c r="A7" s="31" t="s">
        <v>3</v>
      </c>
      <c r="B7" s="2">
        <v>590350</v>
      </c>
      <c r="C7" s="2">
        <v>462780</v>
      </c>
      <c r="D7" s="2">
        <v>121200</v>
      </c>
      <c r="E7" s="2">
        <v>66500</v>
      </c>
      <c r="F7" s="3">
        <v>121200</v>
      </c>
      <c r="G7" s="2">
        <v>142100</v>
      </c>
      <c r="H7" s="4">
        <f t="shared" si="0"/>
        <v>1504130</v>
      </c>
    </row>
    <row r="8" spans="1:8" x14ac:dyDescent="0.4">
      <c r="A8" s="31" t="s">
        <v>4</v>
      </c>
      <c r="B8" s="2">
        <v>660350</v>
      </c>
      <c r="C8" s="2">
        <v>503360</v>
      </c>
      <c r="D8" s="2">
        <v>223500</v>
      </c>
      <c r="E8" s="2">
        <v>186400</v>
      </c>
      <c r="F8" s="3">
        <v>11000</v>
      </c>
      <c r="G8" s="2">
        <v>122000</v>
      </c>
      <c r="H8" s="4">
        <f t="shared" si="0"/>
        <v>1706610</v>
      </c>
    </row>
    <row r="9" spans="1:8" x14ac:dyDescent="0.4">
      <c r="A9" s="31" t="s">
        <v>5</v>
      </c>
      <c r="B9" s="2">
        <v>790960</v>
      </c>
      <c r="C9" s="2">
        <v>545620</v>
      </c>
      <c r="D9" s="2">
        <v>230080</v>
      </c>
      <c r="E9" s="2">
        <v>201060</v>
      </c>
      <c r="F9" s="3">
        <v>150080</v>
      </c>
      <c r="G9" s="2">
        <v>143000</v>
      </c>
      <c r="H9" s="4">
        <f t="shared" si="0"/>
        <v>2060800</v>
      </c>
    </row>
    <row r="10" spans="1:8" ht="19.5" thickBot="1" x14ac:dyDescent="0.45">
      <c r="A10" s="32" t="s">
        <v>6</v>
      </c>
      <c r="B10" s="24">
        <v>820350</v>
      </c>
      <c r="C10" s="24">
        <v>646780</v>
      </c>
      <c r="D10" s="24">
        <v>241200</v>
      </c>
      <c r="E10" s="24">
        <v>219500</v>
      </c>
      <c r="F10" s="25">
        <v>161200</v>
      </c>
      <c r="G10" s="24">
        <v>192000</v>
      </c>
      <c r="H10" s="21">
        <f t="shared" si="0"/>
        <v>2281030</v>
      </c>
    </row>
    <row r="11" spans="1:8" x14ac:dyDescent="0.4">
      <c r="A11" s="33" t="s">
        <v>11</v>
      </c>
      <c r="B11" s="5">
        <f>SUM(B5:B10)</f>
        <v>3783320</v>
      </c>
      <c r="C11" s="20">
        <f>SUM(C5:C10)</f>
        <v>2841520</v>
      </c>
      <c r="D11" s="5">
        <f t="shared" ref="D11:F11" si="1">SUM(D5:D10)</f>
        <v>1087560</v>
      </c>
      <c r="E11" s="5">
        <f t="shared" si="1"/>
        <v>918920</v>
      </c>
      <c r="F11" s="11">
        <f t="shared" si="1"/>
        <v>591560</v>
      </c>
      <c r="G11" s="5">
        <f>SUM(G5:G10)</f>
        <v>842100</v>
      </c>
      <c r="H11" s="5">
        <f>SUM(H5:H10)</f>
        <v>10064980</v>
      </c>
    </row>
    <row r="12" spans="1:8" ht="19.5" thickBot="1" x14ac:dyDescent="0.45">
      <c r="A12" s="32" t="s">
        <v>7</v>
      </c>
      <c r="B12" s="21">
        <f>AVERAGE(B5:B10)</f>
        <v>630553.33333333337</v>
      </c>
      <c r="C12" s="21">
        <f t="shared" ref="C12:H12" si="2">AVERAGE(C5:C10)</f>
        <v>473586.66666666669</v>
      </c>
      <c r="D12" s="21">
        <f t="shared" si="2"/>
        <v>181260</v>
      </c>
      <c r="E12" s="21">
        <f t="shared" si="2"/>
        <v>153153.33333333334</v>
      </c>
      <c r="F12" s="22">
        <f t="shared" si="2"/>
        <v>98593.333333333328</v>
      </c>
      <c r="G12" s="23">
        <f t="shared" si="2"/>
        <v>140350</v>
      </c>
      <c r="H12" s="23">
        <f t="shared" si="2"/>
        <v>1677496.6666666667</v>
      </c>
    </row>
    <row r="13" spans="1:8" x14ac:dyDescent="0.4">
      <c r="A13" s="34" t="s">
        <v>8</v>
      </c>
      <c r="B13" s="6">
        <v>3800000</v>
      </c>
      <c r="C13" s="6">
        <v>2800000</v>
      </c>
      <c r="D13" s="6">
        <v>1100000</v>
      </c>
      <c r="E13" s="6">
        <v>900000</v>
      </c>
      <c r="F13" s="12">
        <v>600000</v>
      </c>
      <c r="G13" s="6">
        <v>800000</v>
      </c>
      <c r="H13" s="5">
        <f>SUM(B13:G13)</f>
        <v>10000000</v>
      </c>
    </row>
    <row r="14" spans="1:8" x14ac:dyDescent="0.4">
      <c r="A14" s="35" t="s">
        <v>9</v>
      </c>
      <c r="B14" s="7">
        <f>B11-B13</f>
        <v>-16680</v>
      </c>
      <c r="C14" s="7">
        <f t="shared" ref="C14:H14" si="3">C11-C13</f>
        <v>41520</v>
      </c>
      <c r="D14" s="7">
        <f t="shared" si="3"/>
        <v>-12440</v>
      </c>
      <c r="E14" s="7">
        <f t="shared" si="3"/>
        <v>18920</v>
      </c>
      <c r="F14" s="13">
        <f t="shared" si="3"/>
        <v>-8440</v>
      </c>
      <c r="G14" s="14">
        <f t="shared" si="3"/>
        <v>42100</v>
      </c>
      <c r="H14" s="14">
        <f t="shared" si="3"/>
        <v>64980</v>
      </c>
    </row>
    <row r="15" spans="1:8" x14ac:dyDescent="0.4">
      <c r="A15" s="35" t="s">
        <v>10</v>
      </c>
      <c r="B15" s="8">
        <f>B11/B13</f>
        <v>0.9956105263157895</v>
      </c>
      <c r="C15" s="8">
        <f t="shared" ref="C15:H15" si="4">C11/C13</f>
        <v>1.0148285714285714</v>
      </c>
      <c r="D15" s="8">
        <f t="shared" si="4"/>
        <v>0.98869090909090906</v>
      </c>
      <c r="E15" s="8">
        <f t="shared" si="4"/>
        <v>1.0210222222222223</v>
      </c>
      <c r="F15" s="15">
        <f t="shared" si="4"/>
        <v>0.98593333333333333</v>
      </c>
      <c r="G15" s="9">
        <f t="shared" si="4"/>
        <v>1.0526249999999999</v>
      </c>
      <c r="H15" s="9">
        <f t="shared" si="4"/>
        <v>1.0064979999999999</v>
      </c>
    </row>
  </sheetData>
  <mergeCells count="1">
    <mergeCell ref="A2:H2"/>
  </mergeCells>
  <phoneticPr fontId="4"/>
  <pageMargins left="0.25" right="0.25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京都</vt:lpstr>
      <vt:lpstr>大阪</vt:lpstr>
      <vt:lpstr>奈良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2018-05-25T06:32:50Z</cp:lastPrinted>
  <dcterms:created xsi:type="dcterms:W3CDTF">2015-08-10T01:24:20Z</dcterms:created>
  <dcterms:modified xsi:type="dcterms:W3CDTF">2018-07-27T09:29:22Z</dcterms:modified>
</cp:coreProperties>
</file>