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mware-host\Shared Folders\Windows 共有\2016\XL\"/>
    </mc:Choice>
  </mc:AlternateContent>
  <bookViews>
    <workbookView xWindow="0" yWindow="0" windowWidth="17835" windowHeight="160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1" l="1"/>
  <c r="J13" i="1"/>
  <c r="J14" i="1"/>
  <c r="J15" i="1"/>
  <c r="J12" i="1"/>
  <c r="I14" i="1" l="1"/>
  <c r="J8" i="1"/>
  <c r="I8" i="1"/>
  <c r="H8" i="1"/>
  <c r="J7" i="1"/>
  <c r="I15" i="1" s="1"/>
  <c r="I7" i="1"/>
  <c r="H7" i="1"/>
  <c r="J6" i="1"/>
  <c r="I16" i="1" s="1"/>
  <c r="I6" i="1"/>
  <c r="H6" i="1"/>
  <c r="J5" i="1"/>
  <c r="I5" i="1"/>
  <c r="I13" i="1" s="1"/>
  <c r="H5" i="1"/>
  <c r="J4" i="1"/>
  <c r="I4" i="1"/>
  <c r="I12" i="1" s="1"/>
  <c r="J18" i="1" s="1"/>
  <c r="H4" i="1"/>
</calcChain>
</file>

<file path=xl/sharedStrings.xml><?xml version="1.0" encoding="utf-8"?>
<sst xmlns="http://schemas.openxmlformats.org/spreadsheetml/2006/main" count="24" uniqueCount="20">
  <si>
    <t>距離リスト</t>
  </si>
  <si>
    <t>料金早見表</t>
  </si>
  <si>
    <t>時間帯コード</t>
  </si>
  <si>
    <t>距離コード</t>
  </si>
  <si>
    <t>時間帯リスト</t>
  </si>
  <si>
    <t>バイク便料金計算表</t>
  </si>
  <si>
    <t>平日</t>
  </si>
  <si>
    <t>昼間</t>
  </si>
  <si>
    <t>距離</t>
  </si>
  <si>
    <t>時間帯</t>
  </si>
  <si>
    <t>料金</t>
  </si>
  <si>
    <t>税込料金</t>
  </si>
  <si>
    <t>早朝・深夜</t>
  </si>
  <si>
    <t>土・日・祝日</t>
  </si>
  <si>
    <t>料金合計</t>
  </si>
  <si>
    <t>～5km</t>
    <phoneticPr fontId="1"/>
  </si>
  <si>
    <t>～10km</t>
    <phoneticPr fontId="1"/>
  </si>
  <si>
    <t>～15km</t>
    <phoneticPr fontId="1"/>
  </si>
  <si>
    <t>～20km</t>
    <phoneticPr fontId="1"/>
  </si>
  <si>
    <t>21km～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</si>
</sst>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18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6" fontId="0" fillId="0" borderId="1" xfId="0" applyNumberForma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6" xfId="0" applyBorder="1" applyAlignment="1">
      <alignment horizontal="center" vertical="center"/>
    </xf>
    <xf numFmtId="6" fontId="0" fillId="0" borderId="6" xfId="0" applyNumberFormat="1" applyBorder="1">
      <alignment vertical="center"/>
    </xf>
    <xf numFmtId="6" fontId="0" fillId="0" borderId="8" xfId="0" applyNumberFormat="1" applyBorder="1">
      <alignment vertical="center"/>
    </xf>
    <xf numFmtId="6" fontId="0" fillId="0" borderId="9" xfId="0" applyNumberFormat="1" applyBorder="1">
      <alignment vertical="center"/>
    </xf>
    <xf numFmtId="6" fontId="0" fillId="0" borderId="11" xfId="0" applyNumberForma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0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6" fontId="0" fillId="0" borderId="15" xfId="0" applyNumberFormat="1" applyBorder="1">
      <alignment vertical="center"/>
    </xf>
    <xf numFmtId="6" fontId="0" fillId="0" borderId="16" xfId="0" applyNumberFormat="1" applyBorder="1">
      <alignment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4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7" xfId="0" applyBorder="1" applyAlignment="1">
      <alignment horizontal="center" vertical="center" textRotation="255"/>
    </xf>
    <xf numFmtId="0" fontId="0" fillId="0" borderId="1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6" fontId="0" fillId="0" borderId="20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M32" sqref="M32"/>
    </sheetView>
  </sheetViews>
  <sheetFormatPr defaultRowHeight="18.75" x14ac:dyDescent="0.4"/>
  <cols>
    <col min="1" max="1" width="4.625" customWidth="1"/>
    <col min="2" max="2" width="12.125" customWidth="1"/>
    <col min="3" max="3" width="10.625" customWidth="1"/>
    <col min="5" max="6" width="4.625" customWidth="1"/>
    <col min="7" max="10" width="10.625" customWidth="1"/>
  </cols>
  <sheetData>
    <row r="1" spans="1:10" ht="30.75" thickBot="1" x14ac:dyDescent="0.45">
      <c r="A1" s="28" t="s">
        <v>0</v>
      </c>
      <c r="B1" s="27"/>
      <c r="E1" s="27" t="s">
        <v>1</v>
      </c>
      <c r="F1" s="27"/>
      <c r="G1" s="27"/>
      <c r="H1" s="27"/>
      <c r="I1" s="27"/>
      <c r="J1" s="27"/>
    </row>
    <row r="2" spans="1:10" x14ac:dyDescent="0.4">
      <c r="A2" s="4">
        <v>1</v>
      </c>
      <c r="B2" s="6" t="s">
        <v>15</v>
      </c>
      <c r="C2" s="19"/>
      <c r="E2" s="18"/>
      <c r="F2" s="32" t="s">
        <v>2</v>
      </c>
      <c r="G2" s="33"/>
      <c r="H2" s="33"/>
      <c r="I2" s="33"/>
      <c r="J2" s="34"/>
    </row>
    <row r="3" spans="1:10" x14ac:dyDescent="0.4">
      <c r="A3" s="7">
        <v>2</v>
      </c>
      <c r="B3" s="8" t="s">
        <v>16</v>
      </c>
      <c r="C3" s="19"/>
      <c r="E3" s="29" t="s">
        <v>3</v>
      </c>
      <c r="F3" s="1"/>
      <c r="G3" s="2">
        <v>1</v>
      </c>
      <c r="H3" s="2">
        <v>2</v>
      </c>
      <c r="I3" s="2">
        <v>3</v>
      </c>
      <c r="J3" s="12">
        <v>4</v>
      </c>
    </row>
    <row r="4" spans="1:10" x14ac:dyDescent="0.4">
      <c r="A4" s="7">
        <v>3</v>
      </c>
      <c r="B4" s="8" t="s">
        <v>17</v>
      </c>
      <c r="C4" s="19"/>
      <c r="E4" s="30"/>
      <c r="F4" s="1">
        <v>1</v>
      </c>
      <c r="G4" s="3">
        <v>1950</v>
      </c>
      <c r="H4" s="3">
        <f>G4*1.3</f>
        <v>2535</v>
      </c>
      <c r="I4" s="3">
        <f>G4*1.4</f>
        <v>2730</v>
      </c>
      <c r="J4" s="13">
        <f>G4*1.5</f>
        <v>2925</v>
      </c>
    </row>
    <row r="5" spans="1:10" x14ac:dyDescent="0.4">
      <c r="A5" s="7">
        <v>4</v>
      </c>
      <c r="B5" s="8" t="s">
        <v>18</v>
      </c>
      <c r="C5" s="19"/>
      <c r="E5" s="30"/>
      <c r="F5" s="1">
        <v>2</v>
      </c>
      <c r="G5" s="3">
        <v>3150</v>
      </c>
      <c r="H5" s="3">
        <f t="shared" ref="H5:H8" si="0">G5*1.3</f>
        <v>4095</v>
      </c>
      <c r="I5" s="3">
        <f t="shared" ref="I5:I8" si="1">G5*1.4</f>
        <v>4410</v>
      </c>
      <c r="J5" s="13">
        <f t="shared" ref="J5:J8" si="2">G5*1.5</f>
        <v>4725</v>
      </c>
    </row>
    <row r="6" spans="1:10" ht="19.5" thickBot="1" x14ac:dyDescent="0.45">
      <c r="A6" s="9">
        <v>5</v>
      </c>
      <c r="B6" s="11" t="s">
        <v>19</v>
      </c>
      <c r="C6" s="19"/>
      <c r="E6" s="30"/>
      <c r="F6" s="1">
        <v>3</v>
      </c>
      <c r="G6" s="3">
        <v>4600</v>
      </c>
      <c r="H6" s="3">
        <f t="shared" si="0"/>
        <v>5980</v>
      </c>
      <c r="I6" s="3">
        <f t="shared" si="1"/>
        <v>6440</v>
      </c>
      <c r="J6" s="13">
        <f t="shared" si="2"/>
        <v>6900</v>
      </c>
    </row>
    <row r="7" spans="1:10" x14ac:dyDescent="0.4">
      <c r="E7" s="30"/>
      <c r="F7" s="1">
        <v>4</v>
      </c>
      <c r="G7" s="3">
        <v>6250</v>
      </c>
      <c r="H7" s="3">
        <f t="shared" si="0"/>
        <v>8125</v>
      </c>
      <c r="I7" s="3">
        <f t="shared" si="1"/>
        <v>8750</v>
      </c>
      <c r="J7" s="13">
        <f t="shared" si="2"/>
        <v>9375</v>
      </c>
    </row>
    <row r="8" spans="1:10" ht="19.5" thickBot="1" x14ac:dyDescent="0.45">
      <c r="E8" s="31"/>
      <c r="F8" s="10">
        <v>5</v>
      </c>
      <c r="G8" s="14">
        <v>8100</v>
      </c>
      <c r="H8" s="14">
        <f t="shared" si="0"/>
        <v>10530</v>
      </c>
      <c r="I8" s="14">
        <f t="shared" si="1"/>
        <v>11340</v>
      </c>
      <c r="J8" s="15">
        <f t="shared" si="2"/>
        <v>12150</v>
      </c>
    </row>
    <row r="10" spans="1:10" ht="30.75" thickBot="1" x14ac:dyDescent="0.45">
      <c r="A10" s="27" t="s">
        <v>4</v>
      </c>
      <c r="B10" s="27"/>
      <c r="C10" s="27"/>
      <c r="G10" s="27" t="s">
        <v>5</v>
      </c>
      <c r="H10" s="27"/>
      <c r="I10" s="27"/>
      <c r="J10" s="27"/>
    </row>
    <row r="11" spans="1:10" ht="19.5" thickBot="1" x14ac:dyDescent="0.45">
      <c r="A11" s="4">
        <v>1</v>
      </c>
      <c r="B11" s="5" t="s">
        <v>6</v>
      </c>
      <c r="C11" s="6" t="s">
        <v>7</v>
      </c>
      <c r="G11" s="24" t="s">
        <v>8</v>
      </c>
      <c r="H11" s="25" t="s">
        <v>9</v>
      </c>
      <c r="I11" s="25" t="s">
        <v>10</v>
      </c>
      <c r="J11" s="26" t="s">
        <v>11</v>
      </c>
    </row>
    <row r="12" spans="1:10" x14ac:dyDescent="0.4">
      <c r="A12" s="7">
        <v>2</v>
      </c>
      <c r="B12" s="1" t="s">
        <v>6</v>
      </c>
      <c r="C12" s="8" t="s">
        <v>12</v>
      </c>
      <c r="G12" s="20">
        <v>1</v>
      </c>
      <c r="H12" s="21">
        <v>3</v>
      </c>
      <c r="I12" s="22">
        <f>IF(OR(G12="",H12=""),"",INDEX($G$4:$J$8,G12,H12))</f>
        <v>2730</v>
      </c>
      <c r="J12" s="23">
        <f>IF(OR(G12="",H12=""),"",INT(I12*1.08))</f>
        <v>2948</v>
      </c>
    </row>
    <row r="13" spans="1:10" x14ac:dyDescent="0.4">
      <c r="A13" s="7">
        <v>3</v>
      </c>
      <c r="B13" s="1" t="s">
        <v>13</v>
      </c>
      <c r="C13" s="8" t="s">
        <v>7</v>
      </c>
      <c r="G13" s="7">
        <v>2</v>
      </c>
      <c r="H13" s="1">
        <v>3</v>
      </c>
      <c r="I13" s="3">
        <f t="shared" ref="I13:I16" si="3">IF(OR(G13="",H13=""),"",INDEX($G$4:$J$8,G13,H13))</f>
        <v>4410</v>
      </c>
      <c r="J13" s="23">
        <f t="shared" ref="J13:J15" si="4">IF(OR(G13="",H13=""),"",INT(I13*1.08))</f>
        <v>4762</v>
      </c>
    </row>
    <row r="14" spans="1:10" ht="19.5" thickBot="1" x14ac:dyDescent="0.45">
      <c r="A14" s="9">
        <v>4</v>
      </c>
      <c r="B14" s="10" t="s">
        <v>13</v>
      </c>
      <c r="C14" s="11" t="s">
        <v>12</v>
      </c>
      <c r="G14" s="7">
        <v>4</v>
      </c>
      <c r="H14" s="1">
        <v>1</v>
      </c>
      <c r="I14" s="3">
        <f t="shared" si="3"/>
        <v>6250</v>
      </c>
      <c r="J14" s="23">
        <f t="shared" si="4"/>
        <v>6750</v>
      </c>
    </row>
    <row r="15" spans="1:10" x14ac:dyDescent="0.4">
      <c r="G15" s="7">
        <v>4</v>
      </c>
      <c r="H15" s="1">
        <v>4</v>
      </c>
      <c r="I15" s="3">
        <f t="shared" si="3"/>
        <v>9375</v>
      </c>
      <c r="J15" s="23">
        <f t="shared" si="4"/>
        <v>10125</v>
      </c>
    </row>
    <row r="16" spans="1:10" ht="19.5" thickBot="1" x14ac:dyDescent="0.45">
      <c r="G16" s="9">
        <v>3</v>
      </c>
      <c r="H16" s="10">
        <v>4</v>
      </c>
      <c r="I16" s="14">
        <f t="shared" si="3"/>
        <v>6900</v>
      </c>
      <c r="J16" s="35">
        <f>IF(OR(G16="",H16=""),"",INT(I16*1.08))</f>
        <v>7452</v>
      </c>
    </row>
    <row r="17" spans="9:10" ht="19.5" thickBot="1" x14ac:dyDescent="0.45"/>
    <row r="18" spans="9:10" ht="19.5" thickBot="1" x14ac:dyDescent="0.45">
      <c r="I18" s="17" t="s">
        <v>14</v>
      </c>
      <c r="J18" s="16">
        <f>IF(SUM(J12:J16)=0,"",SUM(J12:J16))</f>
        <v>32037</v>
      </c>
    </row>
  </sheetData>
  <mergeCells count="6">
    <mergeCell ref="G10:J10"/>
    <mergeCell ref="E1:J1"/>
    <mergeCell ref="A10:C10"/>
    <mergeCell ref="A1:B1"/>
    <mergeCell ref="E3:E8"/>
    <mergeCell ref="F2:J2"/>
  </mergeCells>
  <phoneticPr fontId="1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2015-11-06T04:29:40Z</dcterms:created>
  <dcterms:modified xsi:type="dcterms:W3CDTF">2016-04-01T02:41:22Z</dcterms:modified>
</cp:coreProperties>
</file>