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580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E17" i="1"/>
  <c r="D17" i="1"/>
  <c r="C17" i="1"/>
  <c r="B17" i="1"/>
  <c r="F16" i="1"/>
  <c r="E16" i="1"/>
  <c r="D16" i="1"/>
  <c r="C16" i="1"/>
  <c r="B16" i="1"/>
  <c r="H15" i="1"/>
  <c r="G15" i="1"/>
  <c r="I15" i="1" s="1"/>
  <c r="H14" i="1"/>
  <c r="I14" i="1" s="1"/>
  <c r="G14" i="1"/>
  <c r="H13" i="1"/>
  <c r="G13" i="1"/>
  <c r="I13" i="1" s="1"/>
  <c r="H12" i="1"/>
  <c r="I12" i="1" s="1"/>
  <c r="G12" i="1"/>
  <c r="I11" i="1"/>
  <c r="H11" i="1"/>
  <c r="G11" i="1"/>
  <c r="H10" i="1"/>
  <c r="I10" i="1" s="1"/>
  <c r="G10" i="1"/>
  <c r="H9" i="1"/>
  <c r="G9" i="1"/>
  <c r="I9" i="1" s="1"/>
  <c r="H8" i="1"/>
  <c r="I8" i="1" s="1"/>
  <c r="G8" i="1"/>
  <c r="H7" i="1"/>
  <c r="G7" i="1"/>
  <c r="I7" i="1" s="1"/>
  <c r="H6" i="1"/>
  <c r="I6" i="1" s="1"/>
  <c r="G6" i="1"/>
  <c r="H5" i="1"/>
  <c r="G5" i="1"/>
  <c r="G16" i="1" s="1"/>
  <c r="I5" i="1" l="1"/>
</calcChain>
</file>

<file path=xl/sharedStrings.xml><?xml version="1.0" encoding="utf-8"?>
<sst xmlns="http://schemas.openxmlformats.org/spreadsheetml/2006/main" count="24" uniqueCount="24">
  <si>
    <t>定期テスト一覧表</t>
  </si>
  <si>
    <t>氏名</t>
  </si>
  <si>
    <t>試験回数</t>
  </si>
  <si>
    <t>合計</t>
  </si>
  <si>
    <t>欠席数</t>
  </si>
  <si>
    <t>判定</t>
  </si>
  <si>
    <t>１学期中間</t>
  </si>
  <si>
    <t>１学期期末</t>
  </si>
  <si>
    <t>２学期中間</t>
  </si>
  <si>
    <t>２学期期末</t>
  </si>
  <si>
    <t>学年末</t>
  </si>
  <si>
    <t>井田孝雄</t>
  </si>
  <si>
    <t>植松有紀</t>
  </si>
  <si>
    <t>江本浩二</t>
  </si>
  <si>
    <t>木村徹</t>
  </si>
  <si>
    <t>小宮さゆり</t>
  </si>
  <si>
    <t>嶋野保彦</t>
  </si>
  <si>
    <t>谷岡信行</t>
  </si>
  <si>
    <t>津田今日子</t>
  </si>
  <si>
    <t>梨本里香</t>
  </si>
  <si>
    <t>本田康治</t>
  </si>
  <si>
    <t>脇屋知美</t>
  </si>
  <si>
    <t>平均</t>
  </si>
  <si>
    <t>受験者数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</si>
</sst>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9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O27" sqref="O27"/>
    </sheetView>
  </sheetViews>
  <sheetFormatPr defaultRowHeight="18.75" x14ac:dyDescent="0.4"/>
  <cols>
    <col min="1" max="6" width="10.625" customWidth="1"/>
  </cols>
  <sheetData>
    <row r="1" spans="1:9" x14ac:dyDescent="0.4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9" ht="19.5" thickBot="1" x14ac:dyDescent="0.45">
      <c r="A2" s="18"/>
      <c r="B2" s="18"/>
      <c r="C2" s="18"/>
      <c r="D2" s="18"/>
      <c r="E2" s="18"/>
      <c r="F2" s="18"/>
      <c r="G2" s="18"/>
      <c r="H2" s="18"/>
      <c r="I2" s="18"/>
    </row>
    <row r="3" spans="1:9" x14ac:dyDescent="0.4">
      <c r="A3" s="1" t="s">
        <v>1</v>
      </c>
      <c r="B3" s="2" t="s">
        <v>2</v>
      </c>
      <c r="C3" s="2"/>
      <c r="D3" s="2"/>
      <c r="E3" s="2"/>
      <c r="F3" s="2"/>
      <c r="G3" s="2" t="s">
        <v>3</v>
      </c>
      <c r="H3" s="2" t="s">
        <v>4</v>
      </c>
      <c r="I3" s="3" t="s">
        <v>5</v>
      </c>
    </row>
    <row r="4" spans="1:9" x14ac:dyDescent="0.4">
      <c r="A4" s="4"/>
      <c r="B4" s="5" t="s">
        <v>6</v>
      </c>
      <c r="C4" s="5" t="s">
        <v>7</v>
      </c>
      <c r="D4" s="5" t="s">
        <v>8</v>
      </c>
      <c r="E4" s="5" t="s">
        <v>9</v>
      </c>
      <c r="F4" s="5" t="s">
        <v>10</v>
      </c>
      <c r="G4" s="6"/>
      <c r="H4" s="6"/>
      <c r="I4" s="7"/>
    </row>
    <row r="5" spans="1:9" x14ac:dyDescent="0.4">
      <c r="A5" s="10" t="s">
        <v>11</v>
      </c>
      <c r="B5" s="8">
        <v>85</v>
      </c>
      <c r="C5" s="8">
        <v>63</v>
      </c>
      <c r="D5" s="8">
        <v>85</v>
      </c>
      <c r="E5" s="8">
        <v>90</v>
      </c>
      <c r="F5" s="8">
        <v>85</v>
      </c>
      <c r="G5" s="8">
        <f>SUM(B5:F5)</f>
        <v>408</v>
      </c>
      <c r="H5" s="8">
        <f>COUNTBLANK(B5:F5)</f>
        <v>0</v>
      </c>
      <c r="I5" s="9" t="str">
        <f>IF(H5&gt;=2,"不可",IF(G5&gt;=400,"優",IF(G5&gt;=300,"良","可")))</f>
        <v>優</v>
      </c>
    </row>
    <row r="6" spans="1:9" x14ac:dyDescent="0.4">
      <c r="A6" s="10" t="s">
        <v>12</v>
      </c>
      <c r="B6" s="8">
        <v>62</v>
      </c>
      <c r="C6" s="8">
        <v>46</v>
      </c>
      <c r="D6" s="8">
        <v>67</v>
      </c>
      <c r="E6" s="8"/>
      <c r="F6" s="8">
        <v>80</v>
      </c>
      <c r="G6" s="8">
        <f t="shared" ref="G6:G15" si="0">SUM(B6:F6)</f>
        <v>255</v>
      </c>
      <c r="H6" s="8">
        <f t="shared" ref="H6:H15" si="1">COUNTBLANK(B6:F6)</f>
        <v>1</v>
      </c>
      <c r="I6" s="9" t="str">
        <f t="shared" ref="I6:I15" si="2">IF(H6&gt;=2,"不可",IF(G6&gt;=400,"優",IF(G6&gt;=300,"良","可")))</f>
        <v>可</v>
      </c>
    </row>
    <row r="7" spans="1:9" x14ac:dyDescent="0.4">
      <c r="A7" s="10" t="s">
        <v>13</v>
      </c>
      <c r="B7" s="8">
        <v>85</v>
      </c>
      <c r="C7" s="8">
        <v>89</v>
      </c>
      <c r="D7" s="8"/>
      <c r="E7" s="8">
        <v>90</v>
      </c>
      <c r="F7" s="8">
        <v>86</v>
      </c>
      <c r="G7" s="8">
        <f t="shared" si="0"/>
        <v>350</v>
      </c>
      <c r="H7" s="8">
        <f t="shared" si="1"/>
        <v>1</v>
      </c>
      <c r="I7" s="9" t="str">
        <f t="shared" si="2"/>
        <v>良</v>
      </c>
    </row>
    <row r="8" spans="1:9" x14ac:dyDescent="0.4">
      <c r="A8" s="10" t="s">
        <v>14</v>
      </c>
      <c r="B8" s="8">
        <v>52</v>
      </c>
      <c r="C8" s="8">
        <v>65</v>
      </c>
      <c r="D8" s="8">
        <v>26</v>
      </c>
      <c r="E8" s="8">
        <v>56</v>
      </c>
      <c r="F8" s="8">
        <v>43</v>
      </c>
      <c r="G8" s="8">
        <f t="shared" si="0"/>
        <v>242</v>
      </c>
      <c r="H8" s="8">
        <f t="shared" si="1"/>
        <v>0</v>
      </c>
      <c r="I8" s="9" t="str">
        <f t="shared" si="2"/>
        <v>可</v>
      </c>
    </row>
    <row r="9" spans="1:9" x14ac:dyDescent="0.4">
      <c r="A9" s="10" t="s">
        <v>15</v>
      </c>
      <c r="B9" s="8">
        <v>75</v>
      </c>
      <c r="C9" s="8">
        <v>69</v>
      </c>
      <c r="D9" s="8">
        <v>78</v>
      </c>
      <c r="E9" s="8">
        <v>89</v>
      </c>
      <c r="F9" s="8">
        <v>92</v>
      </c>
      <c r="G9" s="8">
        <f t="shared" si="0"/>
        <v>403</v>
      </c>
      <c r="H9" s="8">
        <f t="shared" si="1"/>
        <v>0</v>
      </c>
      <c r="I9" s="9" t="str">
        <f t="shared" si="2"/>
        <v>優</v>
      </c>
    </row>
    <row r="10" spans="1:9" x14ac:dyDescent="0.4">
      <c r="A10" s="10" t="s">
        <v>16</v>
      </c>
      <c r="B10" s="8">
        <v>92</v>
      </c>
      <c r="C10" s="8">
        <v>87</v>
      </c>
      <c r="D10" s="8">
        <v>95</v>
      </c>
      <c r="E10" s="8"/>
      <c r="F10" s="8">
        <v>85</v>
      </c>
      <c r="G10" s="8">
        <f t="shared" si="0"/>
        <v>359</v>
      </c>
      <c r="H10" s="8">
        <f t="shared" si="1"/>
        <v>1</v>
      </c>
      <c r="I10" s="9" t="str">
        <f t="shared" si="2"/>
        <v>良</v>
      </c>
    </row>
    <row r="11" spans="1:9" x14ac:dyDescent="0.4">
      <c r="A11" s="10" t="s">
        <v>17</v>
      </c>
      <c r="B11" s="8">
        <v>26</v>
      </c>
      <c r="C11" s="8">
        <v>48</v>
      </c>
      <c r="D11" s="8"/>
      <c r="E11" s="8">
        <v>34</v>
      </c>
      <c r="F11" s="8"/>
      <c r="G11" s="8">
        <f t="shared" si="0"/>
        <v>108</v>
      </c>
      <c r="H11" s="8">
        <f t="shared" si="1"/>
        <v>2</v>
      </c>
      <c r="I11" s="9" t="str">
        <f t="shared" si="2"/>
        <v>不可</v>
      </c>
    </row>
    <row r="12" spans="1:9" x14ac:dyDescent="0.4">
      <c r="A12" s="10" t="s">
        <v>18</v>
      </c>
      <c r="B12" s="8">
        <v>89</v>
      </c>
      <c r="C12" s="8">
        <v>38</v>
      </c>
      <c r="D12" s="8">
        <v>45</v>
      </c>
      <c r="E12" s="8">
        <v>54</v>
      </c>
      <c r="F12" s="8">
        <v>35</v>
      </c>
      <c r="G12" s="8">
        <f t="shared" si="0"/>
        <v>261</v>
      </c>
      <c r="H12" s="8">
        <f t="shared" si="1"/>
        <v>0</v>
      </c>
      <c r="I12" s="9" t="str">
        <f t="shared" si="2"/>
        <v>可</v>
      </c>
    </row>
    <row r="13" spans="1:9" x14ac:dyDescent="0.4">
      <c r="A13" s="10" t="s">
        <v>19</v>
      </c>
      <c r="B13" s="8"/>
      <c r="C13" s="8">
        <v>82</v>
      </c>
      <c r="D13" s="8">
        <v>79</v>
      </c>
      <c r="E13" s="8">
        <v>87</v>
      </c>
      <c r="F13" s="8">
        <v>90</v>
      </c>
      <c r="G13" s="8">
        <f t="shared" si="0"/>
        <v>338</v>
      </c>
      <c r="H13" s="8">
        <f t="shared" si="1"/>
        <v>1</v>
      </c>
      <c r="I13" s="9" t="str">
        <f t="shared" si="2"/>
        <v>良</v>
      </c>
    </row>
    <row r="14" spans="1:9" x14ac:dyDescent="0.4">
      <c r="A14" s="10" t="s">
        <v>20</v>
      </c>
      <c r="B14" s="8">
        <v>89</v>
      </c>
      <c r="C14" s="8">
        <v>92</v>
      </c>
      <c r="D14" s="8"/>
      <c r="E14" s="8">
        <v>90</v>
      </c>
      <c r="F14" s="8"/>
      <c r="G14" s="8">
        <f t="shared" si="0"/>
        <v>271</v>
      </c>
      <c r="H14" s="8">
        <f t="shared" si="1"/>
        <v>2</v>
      </c>
      <c r="I14" s="9" t="str">
        <f t="shared" si="2"/>
        <v>不可</v>
      </c>
    </row>
    <row r="15" spans="1:9" ht="19.5" thickBot="1" x14ac:dyDescent="0.45">
      <c r="A15" s="11" t="s">
        <v>21</v>
      </c>
      <c r="B15" s="12">
        <v>56</v>
      </c>
      <c r="C15" s="12">
        <v>62</v>
      </c>
      <c r="D15" s="12">
        <v>38</v>
      </c>
      <c r="E15" s="12">
        <v>86</v>
      </c>
      <c r="F15" s="12">
        <v>68</v>
      </c>
      <c r="G15" s="12">
        <f t="shared" si="0"/>
        <v>310</v>
      </c>
      <c r="H15" s="12">
        <f t="shared" si="1"/>
        <v>0</v>
      </c>
      <c r="I15" s="19" t="str">
        <f t="shared" si="2"/>
        <v>良</v>
      </c>
    </row>
    <row r="16" spans="1:9" x14ac:dyDescent="0.4">
      <c r="A16" s="13" t="s">
        <v>22</v>
      </c>
      <c r="B16" s="14">
        <f>ROUND(AVERAGE(B5:B15),1)</f>
        <v>71.099999999999994</v>
      </c>
      <c r="C16" s="14">
        <f t="shared" ref="C16:F16" si="3">ROUND(AVERAGE(C5:C15),1)</f>
        <v>67.400000000000006</v>
      </c>
      <c r="D16" s="14">
        <f t="shared" si="3"/>
        <v>64.099999999999994</v>
      </c>
      <c r="E16" s="14">
        <f t="shared" si="3"/>
        <v>75.099999999999994</v>
      </c>
      <c r="F16" s="14">
        <f t="shared" si="3"/>
        <v>73.8</v>
      </c>
      <c r="G16" s="14">
        <f>ROUND(AVERAGE(G5:G15),1)</f>
        <v>300.5</v>
      </c>
      <c r="H16" s="14"/>
      <c r="I16" s="15"/>
    </row>
    <row r="17" spans="1:9" ht="19.5" thickBot="1" x14ac:dyDescent="0.45">
      <c r="A17" s="16" t="s">
        <v>23</v>
      </c>
      <c r="B17" s="12">
        <f>COUNT(B5:B15)</f>
        <v>10</v>
      </c>
      <c r="C17" s="12">
        <f t="shared" ref="C17:F17" si="4">COUNT(C5:C15)</f>
        <v>11</v>
      </c>
      <c r="D17" s="12">
        <f t="shared" si="4"/>
        <v>8</v>
      </c>
      <c r="E17" s="12">
        <f t="shared" si="4"/>
        <v>9</v>
      </c>
      <c r="F17" s="12">
        <f t="shared" si="4"/>
        <v>9</v>
      </c>
      <c r="G17" s="12"/>
      <c r="H17" s="12"/>
      <c r="I17" s="17"/>
    </row>
  </sheetData>
  <mergeCells count="6">
    <mergeCell ref="A1:I2"/>
    <mergeCell ref="A3:A4"/>
    <mergeCell ref="B3:F3"/>
    <mergeCell ref="G3:G4"/>
    <mergeCell ref="H3:H4"/>
    <mergeCell ref="I3:I4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2015-11-05T02:47:42Z</dcterms:created>
  <dcterms:modified xsi:type="dcterms:W3CDTF">2015-11-05T02:57:20Z</dcterms:modified>
</cp:coreProperties>
</file>