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直美\Desktop\改訂版Samplefile\"/>
    </mc:Choice>
  </mc:AlternateContent>
  <xr:revisionPtr revIDLastSave="0" documentId="13_ncr:1_{E567D9F7-E27C-4B27-96C8-D290D69E385D}" xr6:coauthVersionLast="45" xr6:coauthVersionMax="45" xr10:uidLastSave="{00000000-0000-0000-0000-000000000000}"/>
  <bookViews>
    <workbookView xWindow="1140" yWindow="480" windowWidth="15790" windowHeight="9940" tabRatio="837" xr2:uid="{00000000-000D-0000-FFFF-FFFF00000000}"/>
  </bookViews>
  <sheets>
    <sheet name="目次" sheetId="25" r:id="rId1"/>
    <sheet name="61" sheetId="1" r:id="rId2"/>
    <sheet name="74" sheetId="26" r:id="rId3"/>
    <sheet name="75" sheetId="2" r:id="rId4"/>
    <sheet name="82" sheetId="3" r:id="rId5"/>
    <sheet name="88" sheetId="4" r:id="rId6"/>
    <sheet name="91" sheetId="27" r:id="rId7"/>
    <sheet name="93" sheetId="28" r:id="rId8"/>
    <sheet name="99" sheetId="5" r:id="rId9"/>
    <sheet name="100" sheetId="29" r:id="rId10"/>
    <sheet name="106" sheetId="30" r:id="rId11"/>
    <sheet name="119" sheetId="6" r:id="rId12"/>
    <sheet name="126" sheetId="31" r:id="rId13"/>
    <sheet name="130" sheetId="7" r:id="rId14"/>
    <sheet name="137" sheetId="8" r:id="rId15"/>
    <sheet name="139" sheetId="9" r:id="rId16"/>
    <sheet name="144" sheetId="32" r:id="rId17"/>
    <sheet name="155" sheetId="10" r:id="rId18"/>
    <sheet name="157" sheetId="11" r:id="rId19"/>
    <sheet name="163" sheetId="12" r:id="rId20"/>
    <sheet name="166" sheetId="34" r:id="rId21"/>
    <sheet name="172" sheetId="35" r:id="rId22"/>
    <sheet name="175" sheetId="13" r:id="rId23"/>
    <sheet name="177" sheetId="36" r:id="rId24"/>
    <sheet name="187" sheetId="14" r:id="rId25"/>
    <sheet name="196" sheetId="16" r:id="rId26"/>
    <sheet name="200" sheetId="37" r:id="rId27"/>
    <sheet name="208" sheetId="38" r:id="rId28"/>
    <sheet name="225" sheetId="17" r:id="rId29"/>
    <sheet name="233" sheetId="18" r:id="rId30"/>
    <sheet name="235" sheetId="19" r:id="rId31"/>
    <sheet name="239" sheetId="20" r:id="rId32"/>
    <sheet name="246" sheetId="21" r:id="rId33"/>
    <sheet name="250" sheetId="22" r:id="rId34"/>
    <sheet name="262" sheetId="23" r:id="rId35"/>
    <sheet name="265" sheetId="39" r:id="rId36"/>
    <sheet name="271" sheetId="24" r:id="rId37"/>
    <sheet name="315" sheetId="40" r:id="rId38"/>
    <sheet name="326" sheetId="41" r:id="rId39"/>
    <sheet name="328" sheetId="42" r:id="rId40"/>
  </sheets>
  <definedNames>
    <definedName name="_xlnm._FilterDatabase" localSheetId="10" hidden="1">'106'!$A$1:$B$31</definedName>
    <definedName name="_xlnm._FilterDatabase" localSheetId="11" hidden="1">'119'!#REF!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41" l="1"/>
  <c r="D5" i="41"/>
  <c r="D6" i="41"/>
  <c r="D7" i="41"/>
  <c r="D8" i="41"/>
  <c r="D9" i="41"/>
  <c r="D10" i="41"/>
  <c r="D11" i="41"/>
  <c r="D12" i="41"/>
  <c r="D13" i="41"/>
  <c r="C4" i="41"/>
  <c r="C5" i="41"/>
  <c r="C6" i="41"/>
  <c r="C7" i="41"/>
  <c r="C8" i="41"/>
  <c r="C9" i="41"/>
  <c r="C10" i="41"/>
  <c r="C11" i="41"/>
  <c r="C12" i="41"/>
  <c r="C13" i="41"/>
  <c r="H6" i="27"/>
  <c r="H5" i="27"/>
  <c r="H4" i="27"/>
  <c r="H3" i="27"/>
  <c r="H2" i="27"/>
  <c r="H7" i="27" l="1"/>
  <c r="C12" i="24"/>
  <c r="D6" i="24" s="1"/>
  <c r="B12" i="24"/>
  <c r="C5" i="2"/>
  <c r="C9" i="2"/>
  <c r="C13" i="2"/>
  <c r="D10" i="22"/>
  <c r="D9" i="22"/>
  <c r="D8" i="22"/>
  <c r="D7" i="22"/>
  <c r="D6" i="22"/>
  <c r="D5" i="22"/>
  <c r="D4" i="22"/>
  <c r="D3" i="22"/>
  <c r="D2" i="22"/>
  <c r="C11" i="22"/>
  <c r="B11" i="22"/>
  <c r="D11" i="22" s="1"/>
  <c r="D7" i="21"/>
  <c r="D6" i="21"/>
  <c r="D5" i="21"/>
  <c r="D4" i="21"/>
  <c r="D3" i="21"/>
  <c r="D2" i="21"/>
  <c r="E4" i="16"/>
  <c r="E5" i="16"/>
  <c r="E6" i="16"/>
  <c r="E7" i="16"/>
  <c r="E8" i="16"/>
  <c r="E9" i="16"/>
  <c r="E10" i="16"/>
  <c r="E11" i="16"/>
  <c r="E3" i="16"/>
  <c r="D3" i="11"/>
  <c r="D4" i="11" s="1"/>
  <c r="D2" i="11"/>
  <c r="D3" i="10"/>
  <c r="D4" i="10" s="1"/>
  <c r="D2" i="10"/>
  <c r="D12" i="24" l="1"/>
  <c r="D11" i="24"/>
  <c r="D3" i="24"/>
  <c r="D10" i="24"/>
  <c r="D9" i="24"/>
  <c r="D5" i="24"/>
  <c r="D8" i="24"/>
  <c r="D4" i="24"/>
  <c r="D7" i="24"/>
</calcChain>
</file>

<file path=xl/sharedStrings.xml><?xml version="1.0" encoding="utf-8"?>
<sst xmlns="http://schemas.openxmlformats.org/spreadsheetml/2006/main" count="1219" uniqueCount="402">
  <si>
    <t>エリア名</t>
    <rPh sb="3" eb="4">
      <t>メイ</t>
    </rPh>
    <phoneticPr fontId="1"/>
  </si>
  <si>
    <t>売上高</t>
    <rPh sb="0" eb="2">
      <t>ウリアゲ</t>
    </rPh>
    <rPh sb="2" eb="3">
      <t>ダカ</t>
    </rPh>
    <phoneticPr fontId="1"/>
  </si>
  <si>
    <t>構成比</t>
    <rPh sb="0" eb="3">
      <t>コウセイヒ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</si>
  <si>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</si>
  <si>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</si>
  <si>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関信越</t>
    <rPh sb="0" eb="3">
      <t>カンシンエツ</t>
    </rPh>
    <phoneticPr fontId="1"/>
  </si>
  <si>
    <t>首都圏</t>
    <rPh sb="0" eb="3">
      <t>シュトケン</t>
    </rPh>
    <phoneticPr fontId="1"/>
  </si>
  <si>
    <t>中部</t>
    <rPh sb="0" eb="2">
      <t>チュウブ</t>
    </rPh>
    <phoneticPr fontId="1"/>
  </si>
  <si>
    <t>近畿圏</t>
    <rPh sb="0" eb="3">
      <t>キンキケン</t>
    </rPh>
    <phoneticPr fontId="1"/>
  </si>
  <si>
    <t>中四国</t>
    <rPh sb="0" eb="3">
      <t>チュウシコク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</si>
  <si>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</si>
  <si>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</si>
  <si>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</si>
  <si>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商品名</t>
    <rPh sb="0" eb="3">
      <t>ショウヒンメイ</t>
    </rPh>
    <phoneticPr fontId="1"/>
  </si>
  <si>
    <t>支社名</t>
    <rPh sb="0" eb="3">
      <t>シシャメイ</t>
    </rPh>
    <phoneticPr fontId="1"/>
  </si>
  <si>
    <t>A</t>
    <phoneticPr fontId="1"/>
  </si>
  <si>
    <t>東日本</t>
    <rPh sb="0" eb="1">
      <t>ヒガシ</t>
    </rPh>
    <rPh sb="1" eb="3">
      <t>ニホン</t>
    </rPh>
    <phoneticPr fontId="1"/>
  </si>
  <si>
    <t>中日本</t>
    <rPh sb="0" eb="3">
      <t>ナカニホン</t>
    </rPh>
    <phoneticPr fontId="1"/>
  </si>
  <si>
    <t>西日本</t>
    <rPh sb="0" eb="1">
      <t>ニシ</t>
    </rPh>
    <rPh sb="1" eb="3">
      <t>ニホン</t>
    </rPh>
    <phoneticPr fontId="1"/>
  </si>
  <si>
    <t>全社計</t>
    <rPh sb="0" eb="2">
      <t>ゼンシャ</t>
    </rPh>
    <rPh sb="2" eb="3">
      <t>ケイ</t>
    </rPh>
    <phoneticPr fontId="1"/>
  </si>
  <si>
    <t>B</t>
    <phoneticPr fontId="1"/>
  </si>
  <si>
    <t>C</t>
    <phoneticPr fontId="1"/>
  </si>
  <si>
    <t>全商品計</t>
    <rPh sb="0" eb="3">
      <t>ゼンショウヒン</t>
    </rPh>
    <rPh sb="3" eb="4">
      <t>ケイ</t>
    </rPh>
    <phoneticPr fontId="1"/>
  </si>
  <si>
    <t>担当者</t>
    <rPh sb="0" eb="3">
      <t>タントウシャ</t>
    </rPh>
    <phoneticPr fontId="1"/>
  </si>
  <si>
    <t>商品コード</t>
    <rPh sb="0" eb="2">
      <t>ショウヒン</t>
    </rPh>
    <phoneticPr fontId="1"/>
  </si>
  <si>
    <t>数量</t>
    <rPh sb="0" eb="2">
      <t>スウリョウ</t>
    </rPh>
    <phoneticPr fontId="1"/>
  </si>
  <si>
    <t>吉田</t>
    <rPh sb="0" eb="2">
      <t>ヨシダ</t>
    </rPh>
    <phoneticPr fontId="1"/>
  </si>
  <si>
    <t>佐藤</t>
    <rPh sb="0" eb="2">
      <t>サトウ</t>
    </rPh>
    <phoneticPr fontId="1"/>
  </si>
  <si>
    <t>山岡</t>
    <rPh sb="0" eb="2">
      <t>ヤマオカ</t>
    </rPh>
    <phoneticPr fontId="1"/>
  </si>
  <si>
    <t>A002</t>
    <phoneticPr fontId="1"/>
  </si>
  <si>
    <t>C002</t>
    <phoneticPr fontId="1"/>
  </si>
  <si>
    <t>B001</t>
    <phoneticPr fontId="1"/>
  </si>
  <si>
    <t>A001</t>
    <phoneticPr fontId="1"/>
  </si>
  <si>
    <t>C001</t>
    <phoneticPr fontId="1"/>
  </si>
  <si>
    <t>B002</t>
    <phoneticPr fontId="1"/>
  </si>
  <si>
    <t>売上計</t>
    <rPh sb="0" eb="2">
      <t>ウリアゲ</t>
    </rPh>
    <rPh sb="2" eb="3">
      <t>ケイ</t>
    </rPh>
    <phoneticPr fontId="1"/>
  </si>
  <si>
    <t>前年実績</t>
    <rPh sb="0" eb="2">
      <t>ゼンネン</t>
    </rPh>
    <rPh sb="2" eb="4">
      <t>ジッセキ</t>
    </rPh>
    <phoneticPr fontId="1"/>
  </si>
  <si>
    <t>担当者名</t>
    <rPh sb="0" eb="3">
      <t>タントウシャ</t>
    </rPh>
    <rPh sb="3" eb="4">
      <t>メイ</t>
    </rPh>
    <phoneticPr fontId="1"/>
  </si>
  <si>
    <t>参加者名</t>
    <rPh sb="0" eb="3">
      <t>サンカシャ</t>
    </rPh>
    <rPh sb="3" eb="4">
      <t>メイ</t>
    </rPh>
    <phoneticPr fontId="1"/>
  </si>
  <si>
    <t>出席可否</t>
    <rPh sb="0" eb="2">
      <t>シュッセキ</t>
    </rPh>
    <rPh sb="2" eb="4">
      <t>カヒ</t>
    </rPh>
    <phoneticPr fontId="1"/>
  </si>
  <si>
    <t>後藤</t>
    <rPh sb="0" eb="2">
      <t>ゴトウ</t>
    </rPh>
    <phoneticPr fontId="1"/>
  </si>
  <si>
    <t>松田</t>
    <rPh sb="0" eb="2">
      <t>マツダ</t>
    </rPh>
    <phoneticPr fontId="1"/>
  </si>
  <si>
    <t>松本</t>
    <rPh sb="0" eb="2">
      <t>マツモト</t>
    </rPh>
    <phoneticPr fontId="1"/>
  </si>
  <si>
    <t>〇</t>
    <phoneticPr fontId="1"/>
  </si>
  <si>
    <t>×</t>
    <phoneticPr fontId="1"/>
  </si>
  <si>
    <t>△</t>
    <phoneticPr fontId="1"/>
  </si>
  <si>
    <t>住所</t>
    <rPh sb="0" eb="2">
      <t>ジュウショ</t>
    </rPh>
    <phoneticPr fontId="1"/>
  </si>
  <si>
    <t>東京都中央区明石町</t>
    <rPh sb="0" eb="3">
      <t>トウキョウト</t>
    </rPh>
    <rPh sb="3" eb="6">
      <t>チュウオウク</t>
    </rPh>
    <rPh sb="6" eb="9">
      <t>アカシチョウ</t>
    </rPh>
    <phoneticPr fontId="1"/>
  </si>
  <si>
    <t>東京都世田谷区船橋</t>
    <rPh sb="0" eb="3">
      <t>トウキョウト</t>
    </rPh>
    <rPh sb="3" eb="7">
      <t>セタガヤク</t>
    </rPh>
    <rPh sb="7" eb="9">
      <t>フナバシ</t>
    </rPh>
    <phoneticPr fontId="1"/>
  </si>
  <si>
    <t>東京都中野区沼袋</t>
    <rPh sb="0" eb="3">
      <t>トウキョウト</t>
    </rPh>
    <rPh sb="3" eb="6">
      <t>ナカノク</t>
    </rPh>
    <rPh sb="6" eb="8">
      <t>ヌマブクロ</t>
    </rPh>
    <phoneticPr fontId="1"/>
  </si>
  <si>
    <t>東京都北区西ヶ原</t>
    <rPh sb="0" eb="3">
      <t>トウキョウト</t>
    </rPh>
    <rPh sb="3" eb="5">
      <t>キタク</t>
    </rPh>
    <rPh sb="5" eb="8">
      <t>ニシガハラ</t>
    </rPh>
    <phoneticPr fontId="1"/>
  </si>
  <si>
    <t>東京都目黒区自由が丘</t>
    <rPh sb="0" eb="3">
      <t>トウキョウト</t>
    </rPh>
    <rPh sb="3" eb="6">
      <t>メグロク</t>
    </rPh>
    <rPh sb="6" eb="8">
      <t>ジユウ</t>
    </rPh>
    <rPh sb="9" eb="10">
      <t>オカ</t>
    </rPh>
    <phoneticPr fontId="1"/>
  </si>
  <si>
    <t>東京都世田谷区豪徳寺</t>
    <rPh sb="0" eb="3">
      <t>トウキョウト</t>
    </rPh>
    <rPh sb="3" eb="7">
      <t>セタガヤク</t>
    </rPh>
    <rPh sb="7" eb="10">
      <t>ゴウトクジ</t>
    </rPh>
    <phoneticPr fontId="1"/>
  </si>
  <si>
    <t>世田谷区</t>
    <rPh sb="0" eb="4">
      <t>セタガヤク</t>
    </rPh>
    <phoneticPr fontId="1"/>
  </si>
  <si>
    <t>■入力表</t>
    <rPh sb="1" eb="3">
      <t>ニュウリョク</t>
    </rPh>
    <rPh sb="3" eb="4">
      <t>ヒョウ</t>
    </rPh>
    <phoneticPr fontId="1"/>
  </si>
  <si>
    <t>商品No</t>
    <rPh sb="0" eb="2">
      <t>ショウヒン</t>
    </rPh>
    <phoneticPr fontId="1"/>
  </si>
  <si>
    <t>単価</t>
    <rPh sb="0" eb="2">
      <t>タンカ</t>
    </rPh>
    <phoneticPr fontId="1"/>
  </si>
  <si>
    <t>生産者</t>
    <rPh sb="0" eb="3">
      <t>セイサンシャ</t>
    </rPh>
    <phoneticPr fontId="1"/>
  </si>
  <si>
    <t>最低発注単位</t>
    <rPh sb="0" eb="2">
      <t>サイテイ</t>
    </rPh>
    <rPh sb="2" eb="4">
      <t>ハッチュウ</t>
    </rPh>
    <rPh sb="4" eb="6">
      <t>タンイ</t>
    </rPh>
    <phoneticPr fontId="1"/>
  </si>
  <si>
    <t>納品予定</t>
    <rPh sb="0" eb="2">
      <t>ノウヒン</t>
    </rPh>
    <rPh sb="2" eb="4">
      <t>ヨテイ</t>
    </rPh>
    <phoneticPr fontId="1"/>
  </si>
  <si>
    <t>■マスタ</t>
    <phoneticPr fontId="1"/>
  </si>
  <si>
    <t>最低発注数量</t>
    <rPh sb="0" eb="2">
      <t>サイテイ</t>
    </rPh>
    <rPh sb="2" eb="4">
      <t>ハッチュウ</t>
    </rPh>
    <rPh sb="4" eb="6">
      <t>スウリョウ</t>
    </rPh>
    <phoneticPr fontId="1"/>
  </si>
  <si>
    <t>納品可能時期</t>
    <rPh sb="0" eb="2">
      <t>ノウヒン</t>
    </rPh>
    <rPh sb="2" eb="4">
      <t>カノウ</t>
    </rPh>
    <rPh sb="4" eb="6">
      <t>ジキ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</si>
  <si>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</si>
  <si>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ABC株式会社</t>
    <rPh sb="3" eb="5">
      <t>カブシキ</t>
    </rPh>
    <rPh sb="5" eb="7">
      <t>カイシャ</t>
    </rPh>
    <phoneticPr fontId="1"/>
  </si>
  <si>
    <t>株式会社すごいよくなる</t>
    <rPh sb="0" eb="2">
      <t>カブシキ</t>
    </rPh>
    <rPh sb="2" eb="4">
      <t>カイシャ</t>
    </rPh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</si>
  <si>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</si>
  <si>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</si>
  <si>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加藤</t>
    <rPh sb="0" eb="2">
      <t>カトウ</t>
    </rPh>
    <phoneticPr fontId="1"/>
  </si>
  <si>
    <t>単価</t>
    <rPh sb="0" eb="2">
      <t>タンカ</t>
    </rPh>
    <phoneticPr fontId="1"/>
  </si>
  <si>
    <t>商品No</t>
    <rPh sb="0" eb="2">
      <t>ショウヒン</t>
    </rPh>
    <phoneticPr fontId="1"/>
  </si>
  <si>
    <t>コース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</si>
  <si>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</si>
  <si>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</si>
  <si>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</si>
  <si>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</si>
  <si>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</si>
  <si>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★商品マスタ</t>
    <rPh sb="1" eb="3">
      <t>ショウヒン</t>
    </rPh>
    <phoneticPr fontId="1"/>
  </si>
  <si>
    <t>A</t>
    <phoneticPr fontId="1"/>
  </si>
  <si>
    <t>B</t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</si>
  <si>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</si>
  <si>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</si>
  <si>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経過時間</t>
    <rPh sb="0" eb="2">
      <t>ケイカ</t>
    </rPh>
    <rPh sb="2" eb="4">
      <t>ジカン</t>
    </rPh>
    <phoneticPr fontId="1"/>
  </si>
  <si>
    <t>開始時刻
変換</t>
    <rPh sb="0" eb="2">
      <t>カイシ</t>
    </rPh>
    <rPh sb="2" eb="4">
      <t>ジコク</t>
    </rPh>
    <rPh sb="5" eb="7">
      <t>ヘンカン</t>
    </rPh>
    <phoneticPr fontId="3"/>
  </si>
  <si>
    <t>終了時刻
変換</t>
    <rPh sb="0" eb="2">
      <t>シュウリョウ</t>
    </rPh>
    <rPh sb="2" eb="4">
      <t>ジコク</t>
    </rPh>
    <rPh sb="5" eb="7">
      <t>ヘンカン</t>
    </rPh>
    <phoneticPr fontId="3"/>
  </si>
  <si>
    <t>経過時間
（分数）</t>
    <rPh sb="0" eb="2">
      <t>ケイカ</t>
    </rPh>
    <rPh sb="2" eb="4">
      <t>ジカン</t>
    </rPh>
    <rPh sb="6" eb="7">
      <t>フン</t>
    </rPh>
    <rPh sb="7" eb="8">
      <t>スウ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</si>
  <si>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</si>
  <si>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</si>
  <si>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祝日</t>
    <rPh sb="0" eb="2">
      <t>シュクジツ</t>
    </rPh>
    <phoneticPr fontId="3"/>
  </si>
  <si>
    <t>木</t>
  </si>
  <si>
    <t>元日</t>
  </si>
  <si>
    <t>月</t>
  </si>
  <si>
    <t>成人の日</t>
  </si>
  <si>
    <t>水</t>
  </si>
  <si>
    <t>建国記念の日</t>
  </si>
  <si>
    <t>土</t>
  </si>
  <si>
    <t>春分の日</t>
  </si>
  <si>
    <t>昭和の日</t>
  </si>
  <si>
    <t>日</t>
  </si>
  <si>
    <t>憲法記念日</t>
  </si>
  <si>
    <t>みどりの日</t>
  </si>
  <si>
    <t>火</t>
  </si>
  <si>
    <t>こどもの日</t>
  </si>
  <si>
    <t>振替休日</t>
  </si>
  <si>
    <t>海の日</t>
  </si>
  <si>
    <t>敬老の日</t>
  </si>
  <si>
    <t>国民の休日</t>
  </si>
  <si>
    <t>秋分の日</t>
  </si>
  <si>
    <t>体育の日</t>
  </si>
  <si>
    <t>文化の日</t>
  </si>
  <si>
    <t>勤労感謝の日</t>
  </si>
  <si>
    <t>天皇誕生日</t>
  </si>
  <si>
    <t>金</t>
  </si>
  <si>
    <t>山の日</t>
  </si>
  <si>
    <t>都道府県</t>
    <rPh sb="0" eb="4">
      <t>トドウフケン</t>
    </rPh>
    <phoneticPr fontId="1"/>
  </si>
  <si>
    <t>北海道札幌市××××</t>
    <rPh sb="0" eb="3">
      <t>ホッカイドウ</t>
    </rPh>
    <rPh sb="3" eb="6">
      <t>サッポロシ</t>
    </rPh>
    <phoneticPr fontId="1"/>
  </si>
  <si>
    <t>青森県八戸市××××</t>
    <rPh sb="0" eb="3">
      <t>アオモリケン</t>
    </rPh>
    <rPh sb="3" eb="6">
      <t>ハチノヘシ</t>
    </rPh>
    <phoneticPr fontId="1"/>
  </si>
  <si>
    <t>宮城県仙台市××××</t>
    <rPh sb="0" eb="3">
      <t>ミヤギケン</t>
    </rPh>
    <rPh sb="3" eb="6">
      <t>センダイシ</t>
    </rPh>
    <phoneticPr fontId="1"/>
  </si>
  <si>
    <t>東京都世田谷市××××</t>
    <rPh sb="0" eb="3">
      <t>トウキョウト</t>
    </rPh>
    <rPh sb="3" eb="6">
      <t>セタガヤ</t>
    </rPh>
    <rPh sb="6" eb="7">
      <t>シ</t>
    </rPh>
    <phoneticPr fontId="1"/>
  </si>
  <si>
    <t>神奈川県横浜市××××</t>
    <rPh sb="0" eb="4">
      <t>カナガワケン</t>
    </rPh>
    <rPh sb="4" eb="7">
      <t>ヨコハマシ</t>
    </rPh>
    <phoneticPr fontId="1"/>
  </si>
  <si>
    <t>愛知県春日井市××××</t>
    <rPh sb="0" eb="3">
      <t>アイチケン</t>
    </rPh>
    <rPh sb="3" eb="7">
      <t>カスガイシ</t>
    </rPh>
    <phoneticPr fontId="1"/>
  </si>
  <si>
    <t>大阪府大阪市××××</t>
    <rPh sb="0" eb="2">
      <t>オオサカ</t>
    </rPh>
    <rPh sb="2" eb="3">
      <t>フ</t>
    </rPh>
    <rPh sb="3" eb="6">
      <t>オオサカシ</t>
    </rPh>
    <phoneticPr fontId="1"/>
  </si>
  <si>
    <t>京都府京都市××××</t>
    <rPh sb="0" eb="3">
      <t>キョウトフ</t>
    </rPh>
    <rPh sb="3" eb="6">
      <t>キョウトシ</t>
    </rPh>
    <phoneticPr fontId="1"/>
  </si>
  <si>
    <t>和歌山県和歌山市××××</t>
    <rPh sb="0" eb="4">
      <t>ワカヤマケン</t>
    </rPh>
    <rPh sb="4" eb="8">
      <t>ワカヤマシ</t>
    </rPh>
    <phoneticPr fontId="1"/>
  </si>
  <si>
    <t>福岡県福岡市××××</t>
    <rPh sb="0" eb="3">
      <t>フクオカケン</t>
    </rPh>
    <rPh sb="3" eb="6">
      <t>フクオカシ</t>
    </rPh>
    <phoneticPr fontId="1"/>
  </si>
  <si>
    <t>鹿児島県指宿市××××</t>
    <rPh sb="0" eb="4">
      <t>カゴシマケン</t>
    </rPh>
    <rPh sb="4" eb="7">
      <t>イブスキシ</t>
    </rPh>
    <phoneticPr fontId="1"/>
  </si>
  <si>
    <t>URL</t>
    <phoneticPr fontId="1"/>
  </si>
  <si>
    <t>スラッシュ数</t>
    <rPh sb="5" eb="6">
      <t>スウ</t>
    </rPh>
    <phoneticPr fontId="1"/>
  </si>
  <si>
    <t>1Q</t>
    <phoneticPr fontId="1"/>
  </si>
  <si>
    <t>ビール</t>
    <phoneticPr fontId="1"/>
  </si>
  <si>
    <t>担当者名マスタ</t>
    <rPh sb="0" eb="3">
      <t>タントウシャ</t>
    </rPh>
    <rPh sb="3" eb="4">
      <t>メイ</t>
    </rPh>
    <phoneticPr fontId="1"/>
  </si>
  <si>
    <t>料金表</t>
    <rPh sb="0" eb="2">
      <t>リョウキン</t>
    </rPh>
    <rPh sb="2" eb="3">
      <t>ヒョウ</t>
    </rPh>
    <phoneticPr fontId="1"/>
  </si>
  <si>
    <t>初級(1)</t>
    <rPh sb="0" eb="2">
      <t>ショキュウ</t>
    </rPh>
    <phoneticPr fontId="1"/>
  </si>
  <si>
    <t>中級(2)</t>
    <rPh sb="0" eb="2">
      <t>チュウキュウ</t>
    </rPh>
    <phoneticPr fontId="1"/>
  </si>
  <si>
    <t>上級(3)</t>
    <rPh sb="0" eb="2">
      <t>ジョウキュウ</t>
    </rPh>
    <phoneticPr fontId="1"/>
  </si>
  <si>
    <t>男性(1)</t>
    <rPh sb="0" eb="2">
      <t>ダンセイ</t>
    </rPh>
    <phoneticPr fontId="1"/>
  </si>
  <si>
    <t>女性(2)</t>
    <rPh sb="0" eb="2">
      <t>ジョセイ</t>
    </rPh>
    <phoneticPr fontId="1"/>
  </si>
  <si>
    <t>性別</t>
    <rPh sb="0" eb="2">
      <t>セイベツ</t>
    </rPh>
    <phoneticPr fontId="1"/>
  </si>
  <si>
    <t>コース</t>
    <phoneticPr fontId="1"/>
  </si>
  <si>
    <t>料金</t>
    <rPh sb="0" eb="2">
      <t>リョウキン</t>
    </rPh>
    <phoneticPr fontId="1"/>
  </si>
  <si>
    <t>日付</t>
    <rPh sb="0" eb="2">
      <t>ヒヅケ</t>
    </rPh>
    <phoneticPr fontId="1"/>
  </si>
  <si>
    <t>日目までの合計売り上げは</t>
    <rPh sb="0" eb="1">
      <t>ニチ</t>
    </rPh>
    <rPh sb="1" eb="2">
      <t>メ</t>
    </rPh>
    <rPh sb="5" eb="7">
      <t>ゴウケイ</t>
    </rPh>
    <rPh sb="7" eb="8">
      <t>ウ</t>
    </rPh>
    <rPh sb="9" eb="10">
      <t>ア</t>
    </rPh>
    <phoneticPr fontId="1"/>
  </si>
  <si>
    <t>です。</t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</si>
  <si>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</si>
  <si>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</si>
  <si>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A002</t>
    <phoneticPr fontId="1"/>
  </si>
  <si>
    <t>C002</t>
    <phoneticPr fontId="1"/>
  </si>
  <si>
    <t>B001</t>
    <phoneticPr fontId="1"/>
  </si>
  <si>
    <t>A001</t>
    <phoneticPr fontId="1"/>
  </si>
  <si>
    <t>C002</t>
    <phoneticPr fontId="1"/>
  </si>
  <si>
    <t>日</t>
    <rPh sb="0" eb="1">
      <t>ヒ</t>
    </rPh>
    <phoneticPr fontId="1"/>
  </si>
  <si>
    <t>出勤時間</t>
    <rPh sb="0" eb="2">
      <t>シュッキン</t>
    </rPh>
    <rPh sb="2" eb="4">
      <t>ジカン</t>
    </rPh>
    <phoneticPr fontId="1"/>
  </si>
  <si>
    <t>退勤時間</t>
    <rPh sb="0" eb="2">
      <t>タイキン</t>
    </rPh>
    <rPh sb="2" eb="4">
      <t>ジカン</t>
    </rPh>
    <phoneticPr fontId="1"/>
  </si>
  <si>
    <t>勤務時間</t>
    <rPh sb="0" eb="2">
      <t>キンム</t>
    </rPh>
    <rPh sb="2" eb="4">
      <t>ジカン</t>
    </rPh>
    <phoneticPr fontId="1"/>
  </si>
  <si>
    <t>計</t>
    <rPh sb="0" eb="1">
      <t>ケイ</t>
    </rPh>
    <phoneticPr fontId="1"/>
  </si>
  <si>
    <t>担当者,商品コード,数量,売上計,前年実績</t>
    <rPh sb="0" eb="3">
      <t>タントウシャ</t>
    </rPh>
    <rPh sb="4" eb="6">
      <t>ショウヒン</t>
    </rPh>
    <rPh sb="10" eb="12">
      <t>スウリョウ</t>
    </rPh>
    <rPh sb="13" eb="15">
      <t>ウリアゲ</t>
    </rPh>
    <rPh sb="15" eb="16">
      <t>ケイ</t>
    </rPh>
    <rPh sb="17" eb="19">
      <t>ゼンネン</t>
    </rPh>
    <rPh sb="19" eb="21">
      <t>ジッセキ</t>
    </rPh>
    <phoneticPr fontId="1"/>
  </si>
  <si>
    <t>年間計</t>
    <rPh sb="0" eb="2">
      <t>ネンカン</t>
    </rPh>
    <rPh sb="2" eb="3">
      <t>ケイ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</si>
  <si>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</si>
  <si>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</si>
  <si>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</si>
  <si>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</si>
  <si>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</si>
  <si>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</si>
  <si>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</si>
  <si>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</si>
  <si>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</si>
  <si>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</si>
  <si>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</si>
  <si>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</si>
  <si>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</si>
  <si>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組織別</t>
    <rPh sb="0" eb="2">
      <t>ソシキ</t>
    </rPh>
    <rPh sb="2" eb="3">
      <t>ベツ</t>
    </rPh>
    <phoneticPr fontId="2"/>
  </si>
  <si>
    <t>北海道</t>
    <rPh sb="0" eb="3">
      <t>ホッカイドウ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</si>
  <si>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</si>
  <si>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2"/>
  </si>
  <si>
    <t>東北</t>
    <rPh sb="0" eb="2">
      <t>トウホク</t>
    </rPh>
    <phoneticPr fontId="4"/>
  </si>
  <si>
    <t>関信越</t>
    <rPh sb="0" eb="3">
      <t>カンシンエツ</t>
    </rPh>
    <phoneticPr fontId="2"/>
  </si>
  <si>
    <t>関信越</t>
    <rPh sb="0" eb="3">
      <t>カンシンエツ</t>
    </rPh>
    <phoneticPr fontId="4"/>
  </si>
  <si>
    <t>首都圏</t>
    <rPh sb="0" eb="3">
      <t>シュトケン</t>
    </rPh>
    <phoneticPr fontId="2"/>
  </si>
  <si>
    <t>首都圏</t>
    <rPh sb="0" eb="3">
      <t>シュトケン</t>
    </rPh>
    <phoneticPr fontId="4"/>
  </si>
  <si>
    <t>中部</t>
    <rPh sb="0" eb="2">
      <t>チュウブ</t>
    </rPh>
    <phoneticPr fontId="2"/>
  </si>
  <si>
    <t>中部</t>
    <rPh sb="0" eb="2">
      <t>チュウブ</t>
    </rPh>
    <phoneticPr fontId="4"/>
  </si>
  <si>
    <t>近畿圏</t>
    <rPh sb="0" eb="3">
      <t>キンキケン</t>
    </rPh>
    <phoneticPr fontId="2"/>
  </si>
  <si>
    <t>近畿圏</t>
    <rPh sb="0" eb="3">
      <t>キンキケン</t>
    </rPh>
    <phoneticPr fontId="4"/>
  </si>
  <si>
    <t>中四国</t>
    <rPh sb="0" eb="1">
      <t>ナカ</t>
    </rPh>
    <rPh sb="1" eb="3">
      <t>シコク</t>
    </rPh>
    <phoneticPr fontId="2"/>
  </si>
  <si>
    <t>中四国</t>
    <rPh sb="0" eb="1">
      <t>ナカ</t>
    </rPh>
    <rPh sb="1" eb="3">
      <t>シコク</t>
    </rPh>
    <phoneticPr fontId="4"/>
  </si>
  <si>
    <t>九州</t>
    <rPh sb="0" eb="2">
      <t>キュウシュウ</t>
    </rPh>
    <phoneticPr fontId="2"/>
  </si>
  <si>
    <t>九州</t>
    <rPh sb="0" eb="2">
      <t>キュウシュウ</t>
    </rPh>
    <phoneticPr fontId="4"/>
  </si>
  <si>
    <t>沖縄</t>
    <rPh sb="0" eb="2">
      <t>オキナワ</t>
    </rPh>
    <phoneticPr fontId="2"/>
  </si>
  <si>
    <t>沖縄</t>
    <rPh sb="0" eb="2">
      <t>オキナワ</t>
    </rPh>
    <phoneticPr fontId="4"/>
  </si>
  <si>
    <t>全国計</t>
    <rPh sb="0" eb="2">
      <t>ゼンコク</t>
    </rPh>
    <rPh sb="2" eb="3">
      <t>ケイ</t>
    </rPh>
    <phoneticPr fontId="2"/>
  </si>
  <si>
    <t>前年比</t>
    <rPh sb="0" eb="2">
      <t>ゼンネン</t>
    </rPh>
    <rPh sb="2" eb="3">
      <t>ヒ</t>
    </rPh>
    <phoneticPr fontId="4"/>
  </si>
  <si>
    <t>構成比</t>
    <rPh sb="0" eb="3">
      <t>コウセイヒ</t>
    </rPh>
    <phoneticPr fontId="1"/>
  </si>
  <si>
    <t>酒税区分</t>
    <rPh sb="0" eb="2">
      <t>シュゼイ</t>
    </rPh>
    <rPh sb="2" eb="4">
      <t>クブン</t>
    </rPh>
    <phoneticPr fontId="1"/>
  </si>
  <si>
    <t>組織別</t>
    <rPh sb="0" eb="2">
      <t>ソシキ</t>
    </rPh>
    <rPh sb="2" eb="3">
      <t>ベツ</t>
    </rPh>
    <phoneticPr fontId="1"/>
  </si>
  <si>
    <t>前年比</t>
    <rPh sb="0" eb="3">
      <t>ゼンネンヒ</t>
    </rPh>
    <phoneticPr fontId="1"/>
  </si>
  <si>
    <t>章</t>
    <rPh sb="0" eb="1">
      <t>ショウ</t>
    </rPh>
    <phoneticPr fontId="12"/>
  </si>
  <si>
    <t>ページ数</t>
    <rPh sb="3" eb="4">
      <t>スウ</t>
    </rPh>
    <phoneticPr fontId="12"/>
  </si>
  <si>
    <t>氷室</t>
  </si>
  <si>
    <t>遠藤</t>
  </si>
  <si>
    <t>熊澤</t>
  </si>
  <si>
    <t>内山</t>
  </si>
  <si>
    <t>松本</t>
  </si>
  <si>
    <t>氷室</t>
    <rPh sb="0" eb="2">
      <t>ヒムロ</t>
    </rPh>
    <phoneticPr fontId="1"/>
  </si>
  <si>
    <t>遠藤</t>
    <rPh sb="0" eb="2">
      <t>エンドウ</t>
    </rPh>
    <phoneticPr fontId="1"/>
  </si>
  <si>
    <t>内山</t>
    <rPh sb="0" eb="2">
      <t>ウチヤマ</t>
    </rPh>
    <phoneticPr fontId="1"/>
  </si>
  <si>
    <t>熊澤</t>
    <rPh sb="0" eb="2">
      <t>クマザワ</t>
    </rPh>
    <phoneticPr fontId="1"/>
  </si>
  <si>
    <t>藤谷</t>
    <rPh sb="0" eb="2">
      <t>フジタニ</t>
    </rPh>
    <phoneticPr fontId="1"/>
  </si>
  <si>
    <t>A002</t>
  </si>
  <si>
    <t>C002</t>
  </si>
  <si>
    <t>B001</t>
  </si>
  <si>
    <t>A001</t>
  </si>
  <si>
    <t>C001</t>
  </si>
  <si>
    <t>売上件数</t>
    <rPh sb="0" eb="2">
      <t>ウリアゲ</t>
    </rPh>
    <rPh sb="2" eb="4">
      <t>ケンスウ</t>
    </rPh>
    <phoneticPr fontId="1"/>
  </si>
  <si>
    <t>一件あたり
平均売上額</t>
    <rPh sb="0" eb="2">
      <t>イッケン</t>
    </rPh>
    <rPh sb="6" eb="8">
      <t>ヘイキン</t>
    </rPh>
    <rPh sb="8" eb="10">
      <t>ウリアゲ</t>
    </rPh>
    <rPh sb="10" eb="11">
      <t>ガク</t>
    </rPh>
    <phoneticPr fontId="12"/>
  </si>
  <si>
    <t>商品コード</t>
    <rPh sb="0" eb="2">
      <t>ショウヒン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</si>
  <si>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</si>
  <si>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</si>
  <si>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小計</t>
    <rPh sb="0" eb="2">
      <t>ショウケイ</t>
    </rPh>
    <phoneticPr fontId="12"/>
  </si>
  <si>
    <t>★商品単価マスタ</t>
    <rPh sb="1" eb="3">
      <t>ショウヒン</t>
    </rPh>
    <rPh sb="3" eb="5">
      <t>タンカ</t>
    </rPh>
    <phoneticPr fontId="12"/>
  </si>
  <si>
    <t>A001</t>
    <phoneticPr fontId="12"/>
  </si>
  <si>
    <t>A002</t>
    <phoneticPr fontId="12"/>
  </si>
  <si>
    <t>B002</t>
  </si>
  <si>
    <t>B</t>
  </si>
  <si>
    <t>C003</t>
    <phoneticPr fontId="12"/>
  </si>
  <si>
    <t>中央区</t>
    <rPh sb="0" eb="3">
      <t>チュウオウク</t>
    </rPh>
    <phoneticPr fontId="12"/>
  </si>
  <si>
    <t>中野区</t>
    <rPh sb="0" eb="3">
      <t>ナカノク</t>
    </rPh>
    <phoneticPr fontId="12"/>
  </si>
  <si>
    <t>北区</t>
    <rPh sb="0" eb="2">
      <t>キタク</t>
    </rPh>
    <phoneticPr fontId="12"/>
  </si>
  <si>
    <t>目黒区</t>
    <rPh sb="0" eb="3">
      <t>メグロク</t>
    </rPh>
    <phoneticPr fontId="12"/>
  </si>
  <si>
    <t>ID</t>
    <phoneticPr fontId="1"/>
  </si>
  <si>
    <t>A-194</t>
  </si>
  <si>
    <t>A-160</t>
  </si>
  <si>
    <t>A-182</t>
  </si>
  <si>
    <t>A-142</t>
  </si>
  <si>
    <t>A-165</t>
  </si>
  <si>
    <t>A-177</t>
  </si>
  <si>
    <t>A-155</t>
  </si>
  <si>
    <t>A-128</t>
  </si>
  <si>
    <t>A-184</t>
  </si>
  <si>
    <t>A-122</t>
  </si>
  <si>
    <t>A-100</t>
  </si>
  <si>
    <t>A-172</t>
  </si>
  <si>
    <t>A-154</t>
  </si>
  <si>
    <t>A-130</t>
  </si>
  <si>
    <t>A-185</t>
  </si>
  <si>
    <t>A-112</t>
  </si>
  <si>
    <t>A-101</t>
  </si>
  <si>
    <t>A-179</t>
  </si>
  <si>
    <t>A-119</t>
  </si>
  <si>
    <t>A-126</t>
  </si>
  <si>
    <t>A-189</t>
  </si>
  <si>
    <t>A-153</t>
  </si>
  <si>
    <t>A-103</t>
  </si>
  <si>
    <t>A-200</t>
  </si>
  <si>
    <t>A-188</t>
  </si>
  <si>
    <t>A-109</t>
  </si>
  <si>
    <t>ID重複
チェック</t>
    <rPh sb="2" eb="4">
      <t>ジュウフク</t>
    </rPh>
    <phoneticPr fontId="1"/>
  </si>
  <si>
    <t>以下自粛のその先にあるもの。</t>
  </si>
  <si>
    <t>ジンバブエ熊澤　　</t>
  </si>
  <si>
    <t>1分で話せ。全裸で。</t>
  </si>
  <si>
    <t>内山ブルーベリー</t>
  </si>
  <si>
    <t>いつか成功するから会費を払え。淫らな心で。</t>
  </si>
  <si>
    <t>養分ビジネス協会</t>
  </si>
  <si>
    <t>前向きな怠惰と前向きな惰性。</t>
  </si>
  <si>
    <t>みんなのよしえ</t>
  </si>
  <si>
    <t>最低発注単位</t>
    <phoneticPr fontId="1"/>
  </si>
  <si>
    <t>Excel仕事100の極意マスター講座</t>
  </si>
  <si>
    <t>Excelショートカットマスター講座</t>
  </si>
  <si>
    <t>Excelグラフをちょっとだけ極めるセミナー</t>
  </si>
  <si>
    <t>Excel VBAセミナー初級編</t>
  </si>
  <si>
    <t>Excel VBAセミナー中上級編</t>
  </si>
  <si>
    <t>元データ</t>
    <rPh sb="0" eb="1">
      <t>モト</t>
    </rPh>
    <phoneticPr fontId="12"/>
  </si>
  <si>
    <t>集計表</t>
    <rPh sb="0" eb="3">
      <t>シュウケイヒョウ</t>
    </rPh>
    <phoneticPr fontId="12"/>
  </si>
  <si>
    <t>スポーツの日</t>
  </si>
  <si>
    <t>即位の日</t>
  </si>
  <si>
    <t>即位礼正殿の儀</t>
  </si>
  <si>
    <t>氏名</t>
    <rPh sb="0" eb="2">
      <t>シメイ</t>
    </rPh>
    <phoneticPr fontId="1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</si>
  <si>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</si>
  <si>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</si>
  <si>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月数</t>
    <rPh sb="0" eb="2">
      <t>ゲッスウ</t>
    </rPh>
    <phoneticPr fontId="12"/>
  </si>
  <si>
    <t>日数</t>
    <rPh sb="0" eb="2">
      <t>ニッスウ</t>
    </rPh>
    <phoneticPr fontId="12"/>
  </si>
  <si>
    <t>吉田 拳</t>
    <rPh sb="0" eb="2">
      <t>ヨシダ</t>
    </rPh>
    <rPh sb="3" eb="4">
      <t>ケン</t>
    </rPh>
    <phoneticPr fontId="12"/>
  </si>
  <si>
    <t>日付ID</t>
    <rPh sb="0" eb="2">
      <t>ヒヅケ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</si>
  <si>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</si>
  <si>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</si>
  <si>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</si>
  <si>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日付データ化</t>
    <rPh sb="0" eb="2">
      <t>ヒヅケ</t>
    </rPh>
    <rPh sb="5" eb="6">
      <t>カ</t>
    </rPh>
    <phoneticPr fontId="12"/>
  </si>
  <si>
    <t>苗字</t>
    <rPh sb="0" eb="2">
      <t>ミョウジ</t>
    </rPh>
    <phoneticPr fontId="12"/>
  </si>
  <si>
    <t>名前</t>
    <rPh sb="0" eb="2">
      <t>ナマエ</t>
    </rPh>
    <phoneticPr fontId="12"/>
  </si>
  <si>
    <t>林 誠二</t>
  </si>
  <si>
    <t>平尾 淳史</t>
  </si>
  <si>
    <t>大八木 大</t>
  </si>
  <si>
    <t>流 和樹</t>
  </si>
  <si>
    <t>姫野 歩</t>
  </si>
  <si>
    <t>五郎丸 敏之</t>
  </si>
  <si>
    <t>https://sugoikaizen.com</t>
    <phoneticPr fontId="1"/>
  </si>
  <si>
    <t>https://sugoikaizen.com/seminar/</t>
    <phoneticPr fontId="1"/>
  </si>
  <si>
    <t>https://sugoikaizen.com/seminar/excel-seminar/</t>
    <phoneticPr fontId="1"/>
  </si>
  <si>
    <t xml:space="preserve">https://sugoikaizen.com/seminar/vba-basicseminar/ </t>
    <phoneticPr fontId="1"/>
  </si>
  <si>
    <t>日付</t>
    <rPh sb="0" eb="2">
      <t>ヒヅケ</t>
    </rPh>
    <phoneticPr fontId="12"/>
  </si>
  <si>
    <t>曜日</t>
    <rPh sb="0" eb="2">
      <t>ヨウビ</t>
    </rPh>
    <phoneticPr fontId="12"/>
  </si>
  <si>
    <t>氷室 裕</t>
  </si>
  <si>
    <t>遠藤 斉</t>
  </si>
  <si>
    <t>熊澤 聡</t>
  </si>
  <si>
    <t>2018年計</t>
    <rPh sb="4" eb="5">
      <t>ネン</t>
    </rPh>
    <rPh sb="5" eb="6">
      <t>ケイ</t>
    </rPh>
    <phoneticPr fontId="2"/>
  </si>
  <si>
    <t>2019年計</t>
    <rPh sb="4" eb="5">
      <t>ネン</t>
    </rPh>
    <rPh sb="5" eb="6">
      <t>ケイ</t>
    </rPh>
    <phoneticPr fontId="2"/>
  </si>
  <si>
    <t>氷室,A002,7,9800,9800</t>
  </si>
  <si>
    <t>遠藤,A002,6,8400,8400</t>
  </si>
  <si>
    <t>熊澤,C002,6,120,144</t>
  </si>
  <si>
    <t>内山,B001,5,13000,14300</t>
  </si>
  <si>
    <t>内山,A001,11,22000,19000</t>
  </si>
  <si>
    <t>氷室,A002,8,11200,11200</t>
  </si>
  <si>
    <t>遠藤,A002,18,25200,25200</t>
  </si>
  <si>
    <t>熊澤,C002,20,400,360</t>
  </si>
  <si>
    <t>内山,A002,17,23800,23800</t>
  </si>
  <si>
    <t>内山,C001,9,27000,24300</t>
  </si>
  <si>
    <t>氷室,C002,14,280,252</t>
  </si>
  <si>
    <t>遠藤,B002,16,3200,35200</t>
  </si>
  <si>
    <t>遠藤,C001,16,48000,43200</t>
  </si>
  <si>
    <t>内山,A002,8,11200,11200</t>
  </si>
  <si>
    <t>松本,C001,6,18000,16200</t>
  </si>
  <si>
    <t>氷室,B002,20,4000,4000</t>
  </si>
  <si>
    <t>氷室,C001,13,39000,46800</t>
  </si>
  <si>
    <t>熊澤,C001,20,60000,66000</t>
  </si>
  <si>
    <t>内山,C001,13,39000,39000</t>
  </si>
  <si>
    <t>内山,B001,15,39000,39000</t>
  </si>
  <si>
    <t>売上高</t>
    <rPh sb="0" eb="2">
      <t>ウリアゲ</t>
    </rPh>
    <rPh sb="2" eb="3">
      <t>ダカ</t>
    </rPh>
    <phoneticPr fontId="12"/>
  </si>
  <si>
    <t>基準値</t>
    <rPh sb="0" eb="3">
      <t>キジュンチ</t>
    </rPh>
    <phoneticPr fontId="12"/>
  </si>
  <si>
    <t>1月</t>
    <rPh sb="1" eb="2">
      <t>ガツ</t>
    </rPh>
    <phoneticPr fontId="1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</si>
  <si>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</si>
  <si>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</si>
  <si>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</si>
  <si>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</si>
  <si>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</si>
  <si>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</si>
  <si>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</si>
  <si>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</si>
  <si>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</si>
  <si>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</si>
  <si>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</si>
  <si>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顧客別購入金額・累計構成比</t>
    <rPh sb="0" eb="2">
      <t>コキャク</t>
    </rPh>
    <rPh sb="2" eb="3">
      <t>ベツ</t>
    </rPh>
    <rPh sb="3" eb="5">
      <t>コウニュウ</t>
    </rPh>
    <rPh sb="5" eb="7">
      <t>キンガク</t>
    </rPh>
    <rPh sb="8" eb="10">
      <t>ルイケイ</t>
    </rPh>
    <rPh sb="10" eb="13">
      <t>コウセイヒ</t>
    </rPh>
    <phoneticPr fontId="12"/>
  </si>
  <si>
    <t>顧客名</t>
    <rPh sb="0" eb="2">
      <t>コキャク</t>
    </rPh>
    <rPh sb="2" eb="3">
      <t>メイ</t>
    </rPh>
    <phoneticPr fontId="12"/>
  </si>
  <si>
    <t>購入金額</t>
    <rPh sb="0" eb="2">
      <t>コウニュウ</t>
    </rPh>
    <rPh sb="2" eb="4">
      <t>キンガク</t>
    </rPh>
    <phoneticPr fontId="12"/>
  </si>
  <si>
    <t>構成比</t>
    <rPh sb="0" eb="3">
      <t>コウセイヒ</t>
    </rPh>
    <phoneticPr fontId="12"/>
  </si>
  <si>
    <t>累計</t>
    <rPh sb="0" eb="2">
      <t>ルイケイ</t>
    </rPh>
    <phoneticPr fontId="12"/>
  </si>
  <si>
    <t>A</t>
  </si>
  <si>
    <t>C</t>
  </si>
  <si>
    <t>D</t>
  </si>
  <si>
    <t>E</t>
  </si>
  <si>
    <t>F</t>
  </si>
  <si>
    <t>G</t>
  </si>
  <si>
    <t>H</t>
  </si>
  <si>
    <t>I</t>
  </si>
  <si>
    <t>J</t>
  </si>
  <si>
    <t>2月</t>
    <rPh sb="1" eb="2">
      <t>ガツ</t>
    </rPh>
    <phoneticPr fontId="12"/>
  </si>
  <si>
    <t>たった1日で即戦力になるExcelの教科書【増強完全版】 サンプルデータ</t>
    <rPh sb="4" eb="5">
      <t>ニチ</t>
    </rPh>
    <rPh sb="6" eb="9">
      <t>ソクセンリョク</t>
    </rPh>
    <rPh sb="18" eb="21">
      <t>キョウカショ</t>
    </rPh>
    <rPh sb="22" eb="24">
      <t>ゾウキョウ</t>
    </rPh>
    <rPh sb="24" eb="26">
      <t>カンゼン</t>
    </rPh>
    <rPh sb="26" eb="27">
      <t>バン</t>
    </rPh>
    <phoneticPr fontId="12"/>
  </si>
  <si>
    <t>P.61</t>
  </si>
  <si>
    <t>P.74</t>
  </si>
  <si>
    <t>P.75</t>
  </si>
  <si>
    <t>P.82</t>
  </si>
  <si>
    <t>P.88</t>
  </si>
  <si>
    <t>P.91</t>
  </si>
  <si>
    <t>P.93</t>
  </si>
  <si>
    <t>P.99</t>
  </si>
  <si>
    <t>P.100</t>
  </si>
  <si>
    <t>P.106</t>
  </si>
  <si>
    <t>P.119</t>
  </si>
  <si>
    <t>P.126</t>
  </si>
  <si>
    <t>P.130</t>
  </si>
  <si>
    <t>P.137</t>
  </si>
  <si>
    <t>P.139</t>
  </si>
  <si>
    <t>P.144</t>
  </si>
  <si>
    <t>P.155</t>
  </si>
  <si>
    <t>P.157</t>
  </si>
  <si>
    <t>P.163</t>
  </si>
  <si>
    <t>P.166</t>
  </si>
  <si>
    <t>P.172</t>
  </si>
  <si>
    <t>P.175</t>
  </si>
  <si>
    <t>P.177</t>
  </si>
  <si>
    <t>P.187</t>
  </si>
  <si>
    <t>P.196</t>
  </si>
  <si>
    <t>P.200</t>
  </si>
  <si>
    <t>P.208</t>
  </si>
  <si>
    <t>P.225</t>
  </si>
  <si>
    <t>P.233</t>
  </si>
  <si>
    <t>P.235</t>
  </si>
  <si>
    <t>P.239</t>
  </si>
  <si>
    <t>P.246</t>
  </si>
  <si>
    <t>P.250</t>
  </si>
  <si>
    <t>P.262</t>
  </si>
  <si>
    <t>P.265</t>
  </si>
  <si>
    <t>P.271</t>
  </si>
  <si>
    <t>P.315</t>
  </si>
  <si>
    <t>P.326</t>
  </si>
  <si>
    <t>P.328</t>
  </si>
  <si>
    <t>No</t>
    <phoneticPr fontId="12"/>
  </si>
  <si>
    <t>第2章</t>
    <rPh sb="0" eb="1">
      <t>ダイ</t>
    </rPh>
    <rPh sb="2" eb="3">
      <t>ショウ</t>
    </rPh>
    <phoneticPr fontId="12"/>
  </si>
  <si>
    <t>第3章</t>
    <rPh sb="0" eb="1">
      <t>ダイ</t>
    </rPh>
    <rPh sb="2" eb="3">
      <t>ショウ</t>
    </rPh>
    <phoneticPr fontId="12"/>
  </si>
  <si>
    <t>第4章</t>
    <rPh sb="0" eb="1">
      <t>ダイ</t>
    </rPh>
    <rPh sb="2" eb="3">
      <t>ショウ</t>
    </rPh>
    <phoneticPr fontId="12"/>
  </si>
  <si>
    <t>第5章</t>
    <rPh sb="0" eb="1">
      <t>ダイ</t>
    </rPh>
    <rPh sb="2" eb="3">
      <t>ショウ</t>
    </rPh>
    <phoneticPr fontId="12"/>
  </si>
  <si>
    <t>第6章</t>
    <rPh sb="0" eb="1">
      <t>ダイ</t>
    </rPh>
    <rPh sb="2" eb="3">
      <t>ショウ</t>
    </rPh>
    <phoneticPr fontId="12"/>
  </si>
  <si>
    <t>第7章</t>
    <rPh sb="0" eb="1">
      <t>ダイ</t>
    </rPh>
    <rPh sb="2" eb="3">
      <t>ショウ</t>
    </rPh>
    <phoneticPr fontId="12"/>
  </si>
  <si>
    <t>第8章</t>
    <rPh sb="0" eb="1">
      <t>ダイ</t>
    </rPh>
    <rPh sb="2" eb="3">
      <t>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</si>
</sst>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);[Red]\(0\)"/>
    <numFmt numFmtId="178" formatCode="####&quot;年&quot;"/>
    <numFmt numFmtId="179" formatCode="h:mm;@"/>
    <numFmt numFmtId="180" formatCode="#,##0;&quot;△ &quot;#,##0"/>
    <numFmt numFmtId="181" formatCode="0.0%"/>
  </numFmts>
  <fonts count="19" x14ac:knownFonts="1"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333333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Yu Gothic Medium"/>
      <family val="2"/>
      <charset val="128"/>
    </font>
    <font>
      <b/>
      <sz val="11"/>
      <color theme="1"/>
      <name val="Yu Gothic Medium"/>
      <family val="3"/>
      <charset val="128"/>
    </font>
    <font>
      <u/>
      <sz val="11"/>
      <color theme="1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9" fontId="0" fillId="6" borderId="1" xfId="0" applyNumberFormat="1" applyFont="1" applyFill="1" applyBorder="1">
      <alignment vertical="center"/>
    </xf>
    <xf numFmtId="0" fontId="0" fillId="0" borderId="0" xfId="0" applyFont="1">
      <alignment vertical="center"/>
    </xf>
    <xf numFmtId="176" fontId="0" fillId="5" borderId="1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6" borderId="1" xfId="0" applyFont="1" applyFill="1" applyBorder="1">
      <alignment vertical="center"/>
    </xf>
    <xf numFmtId="176" fontId="0" fillId="6" borderId="1" xfId="0" applyNumberFormat="1" applyFont="1" applyFill="1" applyBorder="1">
      <alignment vertical="center"/>
    </xf>
    <xf numFmtId="0" fontId="6" fillId="6" borderId="1" xfId="0" applyFont="1" applyFill="1" applyBorder="1">
      <alignment vertical="center"/>
    </xf>
    <xf numFmtId="9" fontId="0" fillId="0" borderId="1" xfId="0" applyNumberFormat="1" applyFont="1" applyBorder="1">
      <alignment vertical="center"/>
    </xf>
    <xf numFmtId="0" fontId="6" fillId="5" borderId="1" xfId="0" applyFont="1" applyFill="1" applyBorder="1">
      <alignment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20" fontId="0" fillId="0" borderId="0" xfId="0" applyNumberFormat="1" applyFont="1" applyBorder="1">
      <alignment vertical="center"/>
    </xf>
    <xf numFmtId="0" fontId="0" fillId="0" borderId="0" xfId="0" applyFont="1" applyFill="1" applyBorder="1" applyAlignment="1">
      <alignment vertical="center" wrapText="1"/>
    </xf>
    <xf numFmtId="177" fontId="0" fillId="0" borderId="0" xfId="0" applyNumberFormat="1" applyFont="1" applyFill="1" applyBorder="1">
      <alignment vertical="center"/>
    </xf>
    <xf numFmtId="0" fontId="0" fillId="0" borderId="0" xfId="0" applyFont="1" applyAlignment="1"/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178" fontId="10" fillId="3" borderId="10" xfId="0" applyNumberFormat="1" applyFont="1" applyFill="1" applyBorder="1" applyAlignment="1">
      <alignment vertical="center" wrapText="1"/>
    </xf>
    <xf numFmtId="0" fontId="0" fillId="0" borderId="10" xfId="0" applyFont="1" applyBorder="1">
      <alignment vertical="center"/>
    </xf>
    <xf numFmtId="0" fontId="10" fillId="4" borderId="1" xfId="0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0" fillId="5" borderId="0" xfId="0" applyFont="1" applyFill="1">
      <alignment vertical="center"/>
    </xf>
    <xf numFmtId="0" fontId="0" fillId="7" borderId="1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6" fillId="6" borderId="0" xfId="0" applyFont="1" applyFill="1" applyAlignment="1">
      <alignment horizontal="center" vertical="center"/>
    </xf>
    <xf numFmtId="14" fontId="0" fillId="0" borderId="0" xfId="0" applyNumberFormat="1" applyFont="1">
      <alignment vertical="center"/>
    </xf>
    <xf numFmtId="0" fontId="6" fillId="6" borderId="0" xfId="0" applyFont="1" applyFill="1">
      <alignment vertical="center"/>
    </xf>
    <xf numFmtId="179" fontId="0" fillId="0" borderId="0" xfId="0" applyNumberFormat="1" applyFo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180" fontId="0" fillId="0" borderId="1" xfId="0" applyNumberFormat="1" applyFont="1" applyBorder="1">
      <alignment vertical="center"/>
    </xf>
    <xf numFmtId="0" fontId="10" fillId="2" borderId="1" xfId="0" applyFont="1" applyFill="1" applyBorder="1">
      <alignment vertical="center"/>
    </xf>
    <xf numFmtId="180" fontId="0" fillId="5" borderId="1" xfId="0" applyNumberFormat="1" applyFont="1" applyFill="1" applyBorder="1">
      <alignment vertical="center"/>
    </xf>
    <xf numFmtId="9" fontId="0" fillId="5" borderId="1" xfId="0" applyNumberFormat="1" applyFont="1" applyFill="1" applyBorder="1">
      <alignment vertical="center"/>
    </xf>
    <xf numFmtId="0" fontId="0" fillId="6" borderId="1" xfId="0" applyFill="1" applyBorder="1">
      <alignment vertical="center"/>
    </xf>
    <xf numFmtId="0" fontId="13" fillId="0" borderId="1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3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3" fillId="6" borderId="12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17" fillId="6" borderId="1" xfId="0" applyFont="1" applyFill="1" applyBorder="1">
      <alignment vertical="center"/>
    </xf>
    <xf numFmtId="0" fontId="0" fillId="0" borderId="1" xfId="0" applyNumberFormat="1" applyBorder="1">
      <alignment vertical="center"/>
    </xf>
    <xf numFmtId="0" fontId="17" fillId="6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6" fillId="5" borderId="1" xfId="0" applyFont="1" applyFill="1" applyBorder="1" applyAlignment="1">
      <alignment vertical="center" wrapText="1"/>
    </xf>
    <xf numFmtId="0" fontId="14" fillId="0" borderId="1" xfId="0" applyFont="1" applyBorder="1">
      <alignment vertical="center"/>
    </xf>
    <xf numFmtId="0" fontId="6" fillId="0" borderId="0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0" fillId="0" borderId="0" xfId="0" applyFont="1" applyBorder="1" applyAlignment="1"/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0" fillId="5" borderId="1" xfId="0" applyFill="1" applyBorder="1">
      <alignment vertical="center"/>
    </xf>
    <xf numFmtId="0" fontId="13" fillId="0" borderId="0" xfId="0" applyFont="1" applyBorder="1">
      <alignment vertical="center"/>
    </xf>
    <xf numFmtId="14" fontId="14" fillId="0" borderId="0" xfId="0" applyNumberFormat="1" applyFont="1" applyBorder="1">
      <alignment vertical="center"/>
    </xf>
    <xf numFmtId="0" fontId="14" fillId="0" borderId="0" xfId="0" applyFont="1" applyBorder="1">
      <alignment vertical="center"/>
    </xf>
    <xf numFmtId="0" fontId="0" fillId="5" borderId="7" xfId="0" applyFont="1" applyFill="1" applyBorder="1">
      <alignment vertical="center"/>
    </xf>
    <xf numFmtId="0" fontId="0" fillId="5" borderId="9" xfId="0" applyFont="1" applyFill="1" applyBorder="1">
      <alignment vertical="center"/>
    </xf>
    <xf numFmtId="0" fontId="0" fillId="5" borderId="8" xfId="0" applyFont="1" applyFill="1" applyBorder="1">
      <alignment vertical="center"/>
    </xf>
    <xf numFmtId="3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5" xfId="0" applyBorder="1">
      <alignment vertical="center"/>
    </xf>
    <xf numFmtId="0" fontId="18" fillId="0" borderId="5" xfId="2" applyBorder="1">
      <alignment vertical="center"/>
    </xf>
    <xf numFmtId="0" fontId="0" fillId="0" borderId="6" xfId="0" applyBorder="1">
      <alignment vertical="center"/>
    </xf>
    <xf numFmtId="0" fontId="18" fillId="0" borderId="6" xfId="2" applyBorder="1">
      <alignment vertical="center"/>
    </xf>
    <xf numFmtId="0" fontId="0" fillId="0" borderId="13" xfId="0" applyBorder="1">
      <alignment vertical="center"/>
    </xf>
    <xf numFmtId="0" fontId="18" fillId="0" borderId="13" xfId="2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A1:C42"/>
  <sheetViews>
    <sheetView tabSelected="1" workbookViewId="0"/>
  </sheetViews>
  <sheetFormatPr defaultRowHeight="18" x14ac:dyDescent="0.55000000000000004"/>
  <cols>
    <col min="1" max="1" width="6.25" customWidth="1"/>
    <col min="3" max="3" width="9.5" customWidth="1"/>
  </cols>
  <sheetData>
    <row r="1" spans="1:3" x14ac:dyDescent="0.55000000000000004">
      <c r="A1" s="65" t="s">
        <v>354</v>
      </c>
    </row>
    <row r="2" spans="1:3" ht="9" customHeight="1" x14ac:dyDescent="0.55000000000000004"/>
    <row r="3" spans="1:3" x14ac:dyDescent="0.55000000000000004">
      <c r="A3" s="3" t="s">
        <v>394</v>
      </c>
      <c r="B3" s="3" t="s">
        <v>195</v>
      </c>
      <c r="C3" s="3" t="s">
        <v>196</v>
      </c>
    </row>
    <row r="4" spans="1:3" x14ac:dyDescent="0.55000000000000004">
      <c r="A4" s="86">
        <v>1</v>
      </c>
      <c r="B4" s="86" t="s">
        <v>395</v>
      </c>
      <c r="C4" s="87" t="s">
        <v>355</v>
      </c>
    </row>
    <row r="5" spans="1:3" x14ac:dyDescent="0.55000000000000004">
      <c r="A5" s="88">
        <v>2</v>
      </c>
      <c r="B5" s="88" t="s">
        <v>396</v>
      </c>
      <c r="C5" s="89" t="s">
        <v>356</v>
      </c>
    </row>
    <row r="6" spans="1:3" x14ac:dyDescent="0.55000000000000004">
      <c r="A6" s="88">
        <v>3</v>
      </c>
      <c r="B6" s="88" t="s">
        <v>396</v>
      </c>
      <c r="C6" s="89" t="s">
        <v>357</v>
      </c>
    </row>
    <row r="7" spans="1:3" x14ac:dyDescent="0.55000000000000004">
      <c r="A7" s="88">
        <v>4</v>
      </c>
      <c r="B7" s="88" t="s">
        <v>396</v>
      </c>
      <c r="C7" s="89" t="s">
        <v>358</v>
      </c>
    </row>
    <row r="8" spans="1:3" x14ac:dyDescent="0.55000000000000004">
      <c r="A8" s="88">
        <v>5</v>
      </c>
      <c r="B8" s="88" t="s">
        <v>396</v>
      </c>
      <c r="C8" s="89" t="s">
        <v>359</v>
      </c>
    </row>
    <row r="9" spans="1:3" x14ac:dyDescent="0.55000000000000004">
      <c r="A9" s="88">
        <v>6</v>
      </c>
      <c r="B9" s="88" t="s">
        <v>396</v>
      </c>
      <c r="C9" s="89" t="s">
        <v>360</v>
      </c>
    </row>
    <row r="10" spans="1:3" x14ac:dyDescent="0.55000000000000004">
      <c r="A10" s="88">
        <v>7</v>
      </c>
      <c r="B10" s="88" t="s">
        <v>396</v>
      </c>
      <c r="C10" s="89" t="s">
        <v>361</v>
      </c>
    </row>
    <row r="11" spans="1:3" x14ac:dyDescent="0.55000000000000004">
      <c r="A11" s="88">
        <v>8</v>
      </c>
      <c r="B11" s="88" t="s">
        <v>397</v>
      </c>
      <c r="C11" s="89" t="s">
        <v>362</v>
      </c>
    </row>
    <row r="12" spans="1:3" x14ac:dyDescent="0.55000000000000004">
      <c r="A12" s="88">
        <v>9</v>
      </c>
      <c r="B12" s="88" t="s">
        <v>397</v>
      </c>
      <c r="C12" s="89" t="s">
        <v>363</v>
      </c>
    </row>
    <row r="13" spans="1:3" x14ac:dyDescent="0.55000000000000004">
      <c r="A13" s="88">
        <v>10</v>
      </c>
      <c r="B13" s="88" t="s">
        <v>397</v>
      </c>
      <c r="C13" s="89" t="s">
        <v>364</v>
      </c>
    </row>
    <row r="14" spans="1:3" x14ac:dyDescent="0.55000000000000004">
      <c r="A14" s="88">
        <v>11</v>
      </c>
      <c r="B14" s="88" t="s">
        <v>397</v>
      </c>
      <c r="C14" s="89" t="s">
        <v>365</v>
      </c>
    </row>
    <row r="15" spans="1:3" x14ac:dyDescent="0.55000000000000004">
      <c r="A15" s="88">
        <v>12</v>
      </c>
      <c r="B15" s="88" t="s">
        <v>397</v>
      </c>
      <c r="C15" s="89" t="s">
        <v>366</v>
      </c>
    </row>
    <row r="16" spans="1:3" x14ac:dyDescent="0.55000000000000004">
      <c r="A16" s="88">
        <v>13</v>
      </c>
      <c r="B16" s="88" t="s">
        <v>397</v>
      </c>
      <c r="C16" s="89" t="s">
        <v>367</v>
      </c>
    </row>
    <row r="17" spans="1:3" x14ac:dyDescent="0.55000000000000004">
      <c r="A17" s="88">
        <v>14</v>
      </c>
      <c r="B17" s="88" t="s">
        <v>397</v>
      </c>
      <c r="C17" s="89" t="s">
        <v>368</v>
      </c>
    </row>
    <row r="18" spans="1:3" x14ac:dyDescent="0.55000000000000004">
      <c r="A18" s="88">
        <v>15</v>
      </c>
      <c r="B18" s="88" t="s">
        <v>397</v>
      </c>
      <c r="C18" s="89" t="s">
        <v>369</v>
      </c>
    </row>
    <row r="19" spans="1:3" x14ac:dyDescent="0.55000000000000004">
      <c r="A19" s="88">
        <v>16</v>
      </c>
      <c r="B19" s="88" t="s">
        <v>397</v>
      </c>
      <c r="C19" s="89" t="s">
        <v>370</v>
      </c>
    </row>
    <row r="20" spans="1:3" x14ac:dyDescent="0.55000000000000004">
      <c r="A20" s="88">
        <v>17</v>
      </c>
      <c r="B20" s="88" t="s">
        <v>398</v>
      </c>
      <c r="C20" s="89" t="s">
        <v>371</v>
      </c>
    </row>
    <row r="21" spans="1:3" x14ac:dyDescent="0.55000000000000004">
      <c r="A21" s="88">
        <v>18</v>
      </c>
      <c r="B21" s="88" t="s">
        <v>398</v>
      </c>
      <c r="C21" s="89" t="s">
        <v>372</v>
      </c>
    </row>
    <row r="22" spans="1:3" x14ac:dyDescent="0.55000000000000004">
      <c r="A22" s="88">
        <v>19</v>
      </c>
      <c r="B22" s="88" t="s">
        <v>398</v>
      </c>
      <c r="C22" s="89" t="s">
        <v>373</v>
      </c>
    </row>
    <row r="23" spans="1:3" x14ac:dyDescent="0.55000000000000004">
      <c r="A23" s="88">
        <v>20</v>
      </c>
      <c r="B23" s="88" t="s">
        <v>398</v>
      </c>
      <c r="C23" s="89" t="s">
        <v>374</v>
      </c>
    </row>
    <row r="24" spans="1:3" x14ac:dyDescent="0.55000000000000004">
      <c r="A24" s="88">
        <v>21</v>
      </c>
      <c r="B24" s="88" t="s">
        <v>399</v>
      </c>
      <c r="C24" s="89" t="s">
        <v>375</v>
      </c>
    </row>
    <row r="25" spans="1:3" x14ac:dyDescent="0.55000000000000004">
      <c r="A25" s="88">
        <v>22</v>
      </c>
      <c r="B25" s="88" t="s">
        <v>399</v>
      </c>
      <c r="C25" s="89" t="s">
        <v>376</v>
      </c>
    </row>
    <row r="26" spans="1:3" x14ac:dyDescent="0.55000000000000004">
      <c r="A26" s="88">
        <v>23</v>
      </c>
      <c r="B26" s="88" t="s">
        <v>399</v>
      </c>
      <c r="C26" s="89" t="s">
        <v>377</v>
      </c>
    </row>
    <row r="27" spans="1:3" x14ac:dyDescent="0.55000000000000004">
      <c r="A27" s="88">
        <v>24</v>
      </c>
      <c r="B27" s="88" t="s">
        <v>399</v>
      </c>
      <c r="C27" s="89" t="s">
        <v>378</v>
      </c>
    </row>
    <row r="28" spans="1:3" x14ac:dyDescent="0.55000000000000004">
      <c r="A28" s="88">
        <v>25</v>
      </c>
      <c r="B28" s="88" t="s">
        <v>400</v>
      </c>
      <c r="C28" s="89" t="s">
        <v>379</v>
      </c>
    </row>
    <row r="29" spans="1:3" x14ac:dyDescent="0.55000000000000004">
      <c r="A29" s="88">
        <v>26</v>
      </c>
      <c r="B29" s="88" t="s">
        <v>400</v>
      </c>
      <c r="C29" s="89" t="s">
        <v>380</v>
      </c>
    </row>
    <row r="30" spans="1:3" x14ac:dyDescent="0.55000000000000004">
      <c r="A30" s="88">
        <v>27</v>
      </c>
      <c r="B30" s="88" t="s">
        <v>400</v>
      </c>
      <c r="C30" s="89" t="s">
        <v>381</v>
      </c>
    </row>
    <row r="31" spans="1:3" x14ac:dyDescent="0.55000000000000004">
      <c r="A31" s="88">
        <v>28</v>
      </c>
      <c r="B31" s="88" t="s">
        <v>400</v>
      </c>
      <c r="C31" s="89" t="s">
        <v>382</v>
      </c>
    </row>
    <row r="32" spans="1:3" x14ac:dyDescent="0.55000000000000004">
      <c r="A32" s="88">
        <v>29</v>
      </c>
      <c r="B32" s="88" t="s">
        <v>400</v>
      </c>
      <c r="C32" s="89" t="s">
        <v>383</v>
      </c>
    </row>
    <row r="33" spans="1:3" x14ac:dyDescent="0.55000000000000004">
      <c r="A33" s="88">
        <v>30</v>
      </c>
      <c r="B33" s="88" t="s">
        <v>400</v>
      </c>
      <c r="C33" s="89" t="s">
        <v>384</v>
      </c>
    </row>
    <row r="34" spans="1:3" x14ac:dyDescent="0.55000000000000004">
      <c r="A34" s="88">
        <v>31</v>
      </c>
      <c r="B34" s="88" t="s">
        <v>400</v>
      </c>
      <c r="C34" s="89" t="s">
        <v>385</v>
      </c>
    </row>
    <row r="35" spans="1:3" x14ac:dyDescent="0.55000000000000004">
      <c r="A35" s="88">
        <v>32</v>
      </c>
      <c r="B35" s="88" t="s">
        <v>400</v>
      </c>
      <c r="C35" s="89" t="s">
        <v>386</v>
      </c>
    </row>
    <row r="36" spans="1:3" x14ac:dyDescent="0.55000000000000004">
      <c r="A36" s="88">
        <v>33</v>
      </c>
      <c r="B36" s="88" t="s">
        <v>400</v>
      </c>
      <c r="C36" s="89" t="s">
        <v>387</v>
      </c>
    </row>
    <row r="37" spans="1:3" x14ac:dyDescent="0.55000000000000004">
      <c r="A37" s="88">
        <v>34</v>
      </c>
      <c r="B37" s="88" t="s">
        <v>400</v>
      </c>
      <c r="C37" s="89" t="s">
        <v>388</v>
      </c>
    </row>
    <row r="38" spans="1:3" x14ac:dyDescent="0.55000000000000004">
      <c r="A38" s="88">
        <v>35</v>
      </c>
      <c r="B38" s="88" t="s">
        <v>400</v>
      </c>
      <c r="C38" s="89" t="s">
        <v>389</v>
      </c>
    </row>
    <row r="39" spans="1:3" x14ac:dyDescent="0.55000000000000004">
      <c r="A39" s="88">
        <v>36</v>
      </c>
      <c r="B39" s="88" t="s">
        <v>400</v>
      </c>
      <c r="C39" s="89" t="s">
        <v>390</v>
      </c>
    </row>
    <row r="40" spans="1:3" x14ac:dyDescent="0.55000000000000004">
      <c r="A40" s="88">
        <v>37</v>
      </c>
      <c r="B40" s="88" t="s">
        <v>401</v>
      </c>
      <c r="C40" s="89" t="s">
        <v>391</v>
      </c>
    </row>
    <row r="41" spans="1:3" x14ac:dyDescent="0.55000000000000004">
      <c r="A41" s="88">
        <v>38</v>
      </c>
      <c r="B41" s="88" t="s">
        <v>401</v>
      </c>
      <c r="C41" s="89" t="s">
        <v>392</v>
      </c>
    </row>
    <row r="42" spans="1:3" x14ac:dyDescent="0.55000000000000004">
      <c r="A42" s="90">
        <v>39</v>
      </c>
      <c r="B42" s="90" t="s">
        <v>401</v>
      </c>
      <c r="C42" s="91" t="s">
        <v>393</v>
      </c>
    </row>
  </sheetData>
  <phoneticPr fontId="12"/>
  <conditionalFormatting sqref="B4:B42">
    <cfRule type="expression" dxfId="0" priority="1">
      <formula>B4=B3</formula>
    </cfRule>
  </conditionalFormatting>
  <hyperlinks>
    <hyperlink ref="C4" location="61!A1" display="61!A1" xr:uid="{D197D0A5-EE55-45FF-9C8D-DE6F455D4F9F}"/>
    <hyperlink ref="C5" location="74!A1" display="74!A1" xr:uid="{38EA4061-BD86-4253-911C-E57FC723A0A8}"/>
    <hyperlink ref="C6" location="75!A1" display="75!A1" xr:uid="{241351F0-0A22-4A64-BD53-B541E1FBA939}"/>
    <hyperlink ref="C7" location="82!A1" display="82!A1" xr:uid="{F12BC2CB-52B3-469A-A6FB-AAA1DFC0AD75}"/>
    <hyperlink ref="C8" location="88!A1" display="88!A1" xr:uid="{0C6ED0F5-4364-475E-AD07-97D7C04CCD23}"/>
    <hyperlink ref="C9" location="91!A1" display="91!A1" xr:uid="{E78AE769-DBB4-40ED-89A0-4F9490CC9AB3}"/>
    <hyperlink ref="C10" location="93!A1" display="93!A1" xr:uid="{294C542C-5E88-43F2-BA67-A20A1D09BB94}"/>
    <hyperlink ref="C11" location="99!A1" display="99!A1" xr:uid="{4D49AB32-B805-4406-AEF0-2791475CA508}"/>
    <hyperlink ref="C12" location="100!A1" display="100!A1" xr:uid="{7C2A8923-34A9-49F4-8368-F4A44A06C2C5}"/>
    <hyperlink ref="C13" location="106!A1" display="106!A1" xr:uid="{9AB6B78B-3433-4E92-B5AE-33819850112F}"/>
    <hyperlink ref="C14" location="119!A1" display="119!A1" xr:uid="{9D4E53A8-84C1-48E9-BF3A-D29B0155EFFE}"/>
    <hyperlink ref="C15" location="126!A1" display="126!A1" xr:uid="{6BC07971-9C30-491A-9AD2-01BF6E1E7858}"/>
    <hyperlink ref="C16" location="130!A1" display="130!A1" xr:uid="{3B8F4D6F-DFAD-40E0-B6A0-FFDE9E11DD5B}"/>
    <hyperlink ref="C17" location="137!A1" display="137!A1" xr:uid="{42E159F6-B94C-4684-BCE6-2A07C7DF9572}"/>
    <hyperlink ref="C18" location="139!A1" display="139!A1" xr:uid="{F2856BB8-C76E-4911-9E32-D2DCB493B039}"/>
    <hyperlink ref="C19" location="144!A1" display="144!A1" xr:uid="{C2B82C35-AB17-4791-B08F-EFF38B1DE1D0}"/>
    <hyperlink ref="C20" location="155!A1" display="155!A1" xr:uid="{23C49EAE-CF14-4094-8F75-1AE2A882D940}"/>
    <hyperlink ref="C21" location="157!A1" display="157!A1" xr:uid="{66C9DE25-A2C0-4151-95AE-B5A8CFAF29C0}"/>
    <hyperlink ref="C22" location="163!A1" display="163!A1" xr:uid="{AF919D01-0115-4A6A-B9CA-40AA1AFCE323}"/>
    <hyperlink ref="C23" location="166!A1" display="166!A1" xr:uid="{39C5FEC4-A44F-4C51-AB04-27B3547A06D1}"/>
    <hyperlink ref="C24" location="172!A1" display="172!A1" xr:uid="{032FE94B-13A5-4494-BDE8-23868639676C}"/>
    <hyperlink ref="C25" location="175!A1" display="175!A1" xr:uid="{5D60221E-B531-42B5-8A11-6A7AAA732E9C}"/>
    <hyperlink ref="C26" location="177!A1" display="177!A1" xr:uid="{3F8D8C89-1DB7-490C-AC06-AABCE21B7BC2}"/>
    <hyperlink ref="C27" location="187!A1" display="187!A1" xr:uid="{7EEBA069-49F5-426E-9B53-03A5EA3CA1DE}"/>
    <hyperlink ref="C28" location="196!A1" display="196!A1" xr:uid="{66635C76-1E9C-4896-B692-4B83F3ED829E}"/>
    <hyperlink ref="C29" location="200!A1" display="200!A1" xr:uid="{667D46E8-D16D-4418-BD42-347387D4D4B9}"/>
    <hyperlink ref="C30" location="208!A1" display="208!A1" xr:uid="{EFF98B2F-2732-424F-BC33-F78155A9533D}"/>
    <hyperlink ref="C31" location="225!A1" display="225!A1" xr:uid="{BADB9C30-B9DD-4D40-B76C-D65F07D24A52}"/>
    <hyperlink ref="C32" location="233!A1" display="233!A1" xr:uid="{90501850-CEFF-46D2-9136-8B3EA95BB15F}"/>
    <hyperlink ref="C33" location="235!A1" display="235!A1" xr:uid="{FB90B4B8-1F1A-4EA3-8EF7-EA994F4D5222}"/>
    <hyperlink ref="C34" location="239!A1" display="239!A1" xr:uid="{016E7ED8-8EAD-48DF-AF90-542361B43366}"/>
    <hyperlink ref="C35" location="246!A1" display="246!A1" xr:uid="{F6BC05C2-DB4B-4402-9ACE-E228B00A917E}"/>
    <hyperlink ref="C36" location="250!A1" display="250!A1" xr:uid="{E763A278-0C7A-4749-8486-2E706CE87AAF}"/>
    <hyperlink ref="C37" location="262!A1" display="262!A1" xr:uid="{BDECE4C0-FAAB-432C-8AD8-D24C08C3250F}"/>
    <hyperlink ref="C38" location="265!A1" display="265!A1" xr:uid="{533EC2A8-42FE-4D66-BB09-67D5C0326BB9}"/>
    <hyperlink ref="C39" location="271!A1" display="271!A1" xr:uid="{8F1618F8-30D9-4DDC-BF62-02374A6A30CD}"/>
    <hyperlink ref="C40" location="315!A1" display="315!A1" xr:uid="{52A27F26-AE56-43F0-B8F5-5AE77DE8579B}"/>
    <hyperlink ref="C41" location="326!A1" display="326!A1" xr:uid="{4D9F94A9-2C30-470B-9F4D-6C5901DD5118}"/>
    <hyperlink ref="C42" location="328!A1" display="328!A1" xr:uid="{E35AE70F-3179-4809-9989-DA44D2F7679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A882-0F0E-49F7-BE8E-B06A97713B93}">
  <sheetPr codeName="Sheet26"/>
  <dimension ref="A1:F7"/>
  <sheetViews>
    <sheetView workbookViewId="0"/>
  </sheetViews>
  <sheetFormatPr defaultRowHeight="18" x14ac:dyDescent="0.55000000000000004"/>
  <cols>
    <col min="1" max="1" width="30.6640625" style="9" customWidth="1"/>
    <col min="2" max="2" width="9.58203125" style="9" customWidth="1"/>
    <col min="3" max="16384" width="8.6640625" style="9"/>
  </cols>
  <sheetData>
    <row r="1" spans="1:6" s="5" customFormat="1" x14ac:dyDescent="0.55000000000000004">
      <c r="A1" s="5" t="s">
        <v>46</v>
      </c>
      <c r="B1" s="5" t="s">
        <v>53</v>
      </c>
      <c r="C1" s="5" t="s">
        <v>224</v>
      </c>
      <c r="D1" s="5" t="s">
        <v>225</v>
      </c>
      <c r="E1" s="5" t="s">
        <v>226</v>
      </c>
      <c r="F1" s="5" t="s">
        <v>227</v>
      </c>
    </row>
    <row r="2" spans="1:6" x14ac:dyDescent="0.55000000000000004">
      <c r="A2" s="9" t="s">
        <v>47</v>
      </c>
    </row>
    <row r="3" spans="1:6" x14ac:dyDescent="0.55000000000000004">
      <c r="A3" s="9" t="s">
        <v>48</v>
      </c>
    </row>
    <row r="4" spans="1:6" x14ac:dyDescent="0.55000000000000004">
      <c r="A4" s="9" t="s">
        <v>49</v>
      </c>
    </row>
    <row r="5" spans="1:6" x14ac:dyDescent="0.55000000000000004">
      <c r="A5" s="9" t="s">
        <v>50</v>
      </c>
    </row>
    <row r="6" spans="1:6" x14ac:dyDescent="0.55000000000000004">
      <c r="A6" s="9" t="s">
        <v>51</v>
      </c>
    </row>
    <row r="7" spans="1:6" x14ac:dyDescent="0.55000000000000004">
      <c r="A7" s="9" t="s">
        <v>52</v>
      </c>
    </row>
  </sheetData>
  <phoneticPr fontId="1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1703-EC74-45D9-97AF-64561354D645}">
  <sheetPr codeName="Sheet27"/>
  <dimension ref="A1:B31"/>
  <sheetViews>
    <sheetView workbookViewId="0"/>
  </sheetViews>
  <sheetFormatPr defaultRowHeight="18" x14ac:dyDescent="0.55000000000000004"/>
  <cols>
    <col min="2" max="2" width="12.9140625" customWidth="1"/>
  </cols>
  <sheetData>
    <row r="1" spans="1:2" ht="36" x14ac:dyDescent="0.55000000000000004">
      <c r="A1" s="53" t="s">
        <v>228</v>
      </c>
      <c r="B1" s="66" t="s">
        <v>255</v>
      </c>
    </row>
    <row r="2" spans="1:2" x14ac:dyDescent="0.55000000000000004">
      <c r="A2" s="67" t="s">
        <v>229</v>
      </c>
      <c r="B2" s="53"/>
    </row>
    <row r="3" spans="1:2" x14ac:dyDescent="0.55000000000000004">
      <c r="A3" s="67" t="s">
        <v>230</v>
      </c>
      <c r="B3" s="53"/>
    </row>
    <row r="4" spans="1:2" x14ac:dyDescent="0.55000000000000004">
      <c r="A4" s="67" t="s">
        <v>231</v>
      </c>
      <c r="B4" s="53"/>
    </row>
    <row r="5" spans="1:2" x14ac:dyDescent="0.55000000000000004">
      <c r="A5" s="67" t="s">
        <v>232</v>
      </c>
      <c r="B5" s="53"/>
    </row>
    <row r="6" spans="1:2" x14ac:dyDescent="0.55000000000000004">
      <c r="A6" s="67" t="s">
        <v>233</v>
      </c>
      <c r="B6" s="53"/>
    </row>
    <row r="7" spans="1:2" x14ac:dyDescent="0.55000000000000004">
      <c r="A7" s="67" t="s">
        <v>234</v>
      </c>
      <c r="B7" s="53"/>
    </row>
    <row r="8" spans="1:2" x14ac:dyDescent="0.55000000000000004">
      <c r="A8" s="67" t="s">
        <v>235</v>
      </c>
      <c r="B8" s="53"/>
    </row>
    <row r="9" spans="1:2" x14ac:dyDescent="0.55000000000000004">
      <c r="A9" s="67" t="s">
        <v>236</v>
      </c>
      <c r="B9" s="53"/>
    </row>
    <row r="10" spans="1:2" x14ac:dyDescent="0.55000000000000004">
      <c r="A10" s="67" t="s">
        <v>229</v>
      </c>
      <c r="B10" s="53"/>
    </row>
    <row r="11" spans="1:2" x14ac:dyDescent="0.55000000000000004">
      <c r="A11" s="67" t="s">
        <v>237</v>
      </c>
      <c r="B11" s="53"/>
    </row>
    <row r="12" spans="1:2" x14ac:dyDescent="0.55000000000000004">
      <c r="A12" s="67" t="s">
        <v>238</v>
      </c>
      <c r="B12" s="53"/>
    </row>
    <row r="13" spans="1:2" x14ac:dyDescent="0.55000000000000004">
      <c r="A13" s="67" t="s">
        <v>239</v>
      </c>
      <c r="B13" s="53"/>
    </row>
    <row r="14" spans="1:2" x14ac:dyDescent="0.55000000000000004">
      <c r="A14" s="67" t="s">
        <v>240</v>
      </c>
      <c r="B14" s="53"/>
    </row>
    <row r="15" spans="1:2" x14ac:dyDescent="0.55000000000000004">
      <c r="A15" s="67" t="s">
        <v>241</v>
      </c>
      <c r="B15" s="53"/>
    </row>
    <row r="16" spans="1:2" x14ac:dyDescent="0.55000000000000004">
      <c r="A16" s="67" t="s">
        <v>242</v>
      </c>
      <c r="B16" s="53"/>
    </row>
    <row r="17" spans="1:2" x14ac:dyDescent="0.55000000000000004">
      <c r="A17" s="67" t="s">
        <v>243</v>
      </c>
      <c r="B17" s="53"/>
    </row>
    <row r="18" spans="1:2" x14ac:dyDescent="0.55000000000000004">
      <c r="A18" s="67" t="s">
        <v>244</v>
      </c>
      <c r="B18" s="53"/>
    </row>
    <row r="19" spans="1:2" x14ac:dyDescent="0.55000000000000004">
      <c r="A19" s="67" t="s">
        <v>245</v>
      </c>
      <c r="B19" s="53"/>
    </row>
    <row r="20" spans="1:2" x14ac:dyDescent="0.55000000000000004">
      <c r="A20" s="67" t="s">
        <v>229</v>
      </c>
      <c r="B20" s="53"/>
    </row>
    <row r="21" spans="1:2" x14ac:dyDescent="0.55000000000000004">
      <c r="A21" s="67" t="s">
        <v>246</v>
      </c>
      <c r="B21" s="53"/>
    </row>
    <row r="22" spans="1:2" x14ac:dyDescent="0.55000000000000004">
      <c r="A22" s="67" t="s">
        <v>231</v>
      </c>
      <c r="B22" s="53"/>
    </row>
    <row r="23" spans="1:2" x14ac:dyDescent="0.55000000000000004">
      <c r="A23" s="67" t="s">
        <v>247</v>
      </c>
      <c r="B23" s="53"/>
    </row>
    <row r="24" spans="1:2" x14ac:dyDescent="0.55000000000000004">
      <c r="A24" s="67" t="s">
        <v>248</v>
      </c>
      <c r="B24" s="53"/>
    </row>
    <row r="25" spans="1:2" x14ac:dyDescent="0.55000000000000004">
      <c r="A25" s="67" t="s">
        <v>249</v>
      </c>
      <c r="B25" s="53"/>
    </row>
    <row r="26" spans="1:2" x14ac:dyDescent="0.55000000000000004">
      <c r="A26" s="67" t="s">
        <v>250</v>
      </c>
      <c r="B26" s="53"/>
    </row>
    <row r="27" spans="1:2" x14ac:dyDescent="0.55000000000000004">
      <c r="A27" s="67" t="s">
        <v>251</v>
      </c>
      <c r="B27" s="53"/>
    </row>
    <row r="28" spans="1:2" x14ac:dyDescent="0.55000000000000004">
      <c r="A28" s="67" t="s">
        <v>252</v>
      </c>
      <c r="B28" s="53"/>
    </row>
    <row r="29" spans="1:2" x14ac:dyDescent="0.55000000000000004">
      <c r="A29" s="67" t="s">
        <v>249</v>
      </c>
      <c r="B29" s="53"/>
    </row>
    <row r="30" spans="1:2" x14ac:dyDescent="0.55000000000000004">
      <c r="A30" s="67" t="s">
        <v>253</v>
      </c>
      <c r="B30" s="53"/>
    </row>
    <row r="31" spans="1:2" x14ac:dyDescent="0.55000000000000004">
      <c r="A31" s="67" t="s">
        <v>254</v>
      </c>
      <c r="B31" s="53"/>
    </row>
  </sheetData>
  <phoneticPr fontId="1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N6"/>
  <sheetViews>
    <sheetView workbookViewId="0"/>
  </sheetViews>
  <sheetFormatPr defaultRowHeight="18" x14ac:dyDescent="0.55000000000000004"/>
  <cols>
    <col min="1" max="1" width="4" style="9" customWidth="1"/>
    <col min="2" max="2" width="8.6640625" style="9"/>
    <col min="3" max="3" width="18.83203125" style="9" customWidth="1"/>
    <col min="4" max="5" width="8.6640625" style="9"/>
    <col min="6" max="6" width="12.9140625" style="9" customWidth="1"/>
    <col min="7" max="7" width="8.6640625" style="9"/>
    <col min="8" max="8" width="3.58203125" style="9" customWidth="1"/>
    <col min="9" max="9" width="8.6640625" style="9"/>
    <col min="10" max="10" width="40.25" style="9" customWidth="1"/>
    <col min="11" max="11" width="8.6640625" style="9"/>
    <col min="12" max="12" width="16.83203125" style="9" customWidth="1"/>
    <col min="13" max="14" width="14" style="9" customWidth="1"/>
    <col min="15" max="16384" width="8.6640625" style="9"/>
  </cols>
  <sheetData>
    <row r="1" spans="2:14" x14ac:dyDescent="0.55000000000000004">
      <c r="B1" s="9" t="s">
        <v>54</v>
      </c>
      <c r="I1" s="9" t="s">
        <v>60</v>
      </c>
    </row>
    <row r="2" spans="2:14" x14ac:dyDescent="0.55000000000000004">
      <c r="B2" s="20" t="s">
        <v>55</v>
      </c>
      <c r="C2" s="20" t="s">
        <v>13</v>
      </c>
      <c r="D2" s="20" t="s">
        <v>56</v>
      </c>
      <c r="E2" s="20" t="s">
        <v>57</v>
      </c>
      <c r="F2" s="20" t="s">
        <v>58</v>
      </c>
      <c r="G2" s="20" t="s">
        <v>59</v>
      </c>
      <c r="I2" s="18" t="s">
        <v>55</v>
      </c>
      <c r="J2" s="18" t="s">
        <v>13</v>
      </c>
      <c r="K2" s="18" t="s">
        <v>56</v>
      </c>
      <c r="L2" s="18" t="s">
        <v>57</v>
      </c>
      <c r="M2" s="18" t="s">
        <v>61</v>
      </c>
      <c r="N2" s="18" t="s">
        <v>62</v>
      </c>
    </row>
    <row r="3" spans="2:14" x14ac:dyDescent="0.55000000000000004">
      <c r="B3" s="6">
        <v>1</v>
      </c>
      <c r="C3" s="6"/>
      <c r="D3" s="6"/>
      <c r="E3" s="6"/>
      <c r="F3" s="6"/>
      <c r="G3" s="6"/>
      <c r="I3" s="6">
        <v>1</v>
      </c>
      <c r="J3" s="6" t="s">
        <v>256</v>
      </c>
      <c r="K3" s="6">
        <v>12000</v>
      </c>
      <c r="L3" s="6" t="s">
        <v>257</v>
      </c>
      <c r="M3" s="6">
        <v>100</v>
      </c>
      <c r="N3" s="6">
        <v>2</v>
      </c>
    </row>
    <row r="4" spans="2:14" x14ac:dyDescent="0.55000000000000004">
      <c r="B4" s="6">
        <v>4</v>
      </c>
      <c r="C4" s="6"/>
      <c r="D4" s="6"/>
      <c r="E4" s="6"/>
      <c r="F4" s="6"/>
      <c r="G4" s="6"/>
      <c r="I4" s="6">
        <v>2</v>
      </c>
      <c r="J4" s="6" t="s">
        <v>258</v>
      </c>
      <c r="K4" s="6">
        <v>9800</v>
      </c>
      <c r="L4" s="6" t="s">
        <v>259</v>
      </c>
      <c r="M4" s="6">
        <v>50</v>
      </c>
      <c r="N4" s="6">
        <v>3</v>
      </c>
    </row>
    <row r="5" spans="2:14" x14ac:dyDescent="0.55000000000000004">
      <c r="B5" s="6">
        <v>5</v>
      </c>
      <c r="C5" s="6"/>
      <c r="D5" s="6"/>
      <c r="E5" s="6"/>
      <c r="F5" s="6"/>
      <c r="G5" s="6"/>
      <c r="I5" s="6">
        <v>3</v>
      </c>
      <c r="J5" s="6" t="s">
        <v>260</v>
      </c>
      <c r="K5" s="6">
        <v>15000</v>
      </c>
      <c r="L5" s="6" t="s">
        <v>261</v>
      </c>
      <c r="M5" s="6">
        <v>120</v>
      </c>
      <c r="N5" s="6">
        <v>1</v>
      </c>
    </row>
    <row r="6" spans="2:14" x14ac:dyDescent="0.55000000000000004">
      <c r="B6" s="6">
        <v>2</v>
      </c>
      <c r="C6" s="6"/>
      <c r="D6" s="6"/>
      <c r="E6" s="6"/>
      <c r="F6" s="6"/>
      <c r="G6" s="6"/>
      <c r="I6" s="6">
        <v>4</v>
      </c>
      <c r="J6" s="6" t="s">
        <v>262</v>
      </c>
      <c r="K6" s="6">
        <v>18000</v>
      </c>
      <c r="L6" s="6" t="s">
        <v>263</v>
      </c>
      <c r="M6" s="6">
        <v>12</v>
      </c>
      <c r="N6" s="6">
        <v>4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F599-F126-4BC4-AC08-41A9D885C8AD}">
  <sheetPr codeName="Sheet29"/>
  <dimension ref="B1:N6"/>
  <sheetViews>
    <sheetView workbookViewId="0"/>
  </sheetViews>
  <sheetFormatPr defaultRowHeight="18" x14ac:dyDescent="0.55000000000000004"/>
  <cols>
    <col min="1" max="1" width="4" style="9" customWidth="1"/>
    <col min="2" max="2" width="8.6640625" style="9"/>
    <col min="3" max="3" width="18.83203125" style="9" customWidth="1"/>
    <col min="4" max="5" width="8.6640625" style="9"/>
    <col min="6" max="6" width="12.9140625" style="9" customWidth="1"/>
    <col min="7" max="7" width="8.6640625" style="9"/>
    <col min="8" max="8" width="3.58203125" style="9" customWidth="1"/>
    <col min="9" max="9" width="8.6640625" style="9"/>
    <col min="10" max="10" width="40.25" style="9" customWidth="1"/>
    <col min="11" max="12" width="14" style="9" customWidth="1"/>
    <col min="13" max="13" width="16.83203125" style="9" customWidth="1"/>
    <col min="14" max="16384" width="8.6640625" style="9"/>
  </cols>
  <sheetData>
    <row r="1" spans="2:14" x14ac:dyDescent="0.55000000000000004">
      <c r="B1" s="9" t="s">
        <v>54</v>
      </c>
      <c r="I1" s="9" t="s">
        <v>60</v>
      </c>
    </row>
    <row r="2" spans="2:14" x14ac:dyDescent="0.55000000000000004">
      <c r="B2" s="20" t="s">
        <v>55</v>
      </c>
      <c r="C2" s="20" t="s">
        <v>13</v>
      </c>
      <c r="D2" s="20" t="s">
        <v>56</v>
      </c>
      <c r="E2" s="20" t="s">
        <v>57</v>
      </c>
      <c r="F2" s="20" t="s">
        <v>58</v>
      </c>
      <c r="G2" s="20" t="s">
        <v>59</v>
      </c>
      <c r="I2" s="18" t="s">
        <v>55</v>
      </c>
      <c r="J2" s="18" t="s">
        <v>13</v>
      </c>
      <c r="K2" s="18" t="s">
        <v>264</v>
      </c>
      <c r="L2" s="18" t="s">
        <v>62</v>
      </c>
      <c r="M2" s="18" t="s">
        <v>57</v>
      </c>
      <c r="N2" s="18" t="s">
        <v>56</v>
      </c>
    </row>
    <row r="3" spans="2:14" x14ac:dyDescent="0.55000000000000004">
      <c r="B3" s="6">
        <v>1</v>
      </c>
      <c r="C3" s="6"/>
      <c r="D3" s="6"/>
      <c r="E3" s="6"/>
      <c r="F3" s="6"/>
      <c r="G3" s="6"/>
      <c r="I3" s="6">
        <v>1</v>
      </c>
      <c r="J3" s="6" t="s">
        <v>256</v>
      </c>
      <c r="K3" s="6">
        <v>100</v>
      </c>
      <c r="L3" s="6">
        <v>2</v>
      </c>
      <c r="M3" s="6" t="s">
        <v>257</v>
      </c>
      <c r="N3" s="6">
        <v>12000</v>
      </c>
    </row>
    <row r="4" spans="2:14" x14ac:dyDescent="0.55000000000000004">
      <c r="B4" s="6">
        <v>4</v>
      </c>
      <c r="C4" s="6"/>
      <c r="D4" s="6"/>
      <c r="E4" s="6"/>
      <c r="F4" s="6"/>
      <c r="G4" s="6"/>
      <c r="I4" s="6">
        <v>2</v>
      </c>
      <c r="J4" s="6" t="s">
        <v>258</v>
      </c>
      <c r="K4" s="6">
        <v>50</v>
      </c>
      <c r="L4" s="6">
        <v>3</v>
      </c>
      <c r="M4" s="6" t="s">
        <v>259</v>
      </c>
      <c r="N4" s="6">
        <v>9800</v>
      </c>
    </row>
    <row r="5" spans="2:14" x14ac:dyDescent="0.55000000000000004">
      <c r="B5" s="6">
        <v>3</v>
      </c>
      <c r="C5" s="6"/>
      <c r="D5" s="6"/>
      <c r="E5" s="6"/>
      <c r="F5" s="6"/>
      <c r="G5" s="6"/>
      <c r="I5" s="6">
        <v>3</v>
      </c>
      <c r="J5" s="6" t="s">
        <v>260</v>
      </c>
      <c r="K5" s="6">
        <v>120</v>
      </c>
      <c r="L5" s="6">
        <v>1</v>
      </c>
      <c r="M5" s="6" t="s">
        <v>261</v>
      </c>
      <c r="N5" s="6">
        <v>15000</v>
      </c>
    </row>
    <row r="6" spans="2:14" x14ac:dyDescent="0.55000000000000004">
      <c r="B6" s="6">
        <v>2</v>
      </c>
      <c r="C6" s="6"/>
      <c r="D6" s="6"/>
      <c r="E6" s="6"/>
      <c r="F6" s="6"/>
      <c r="G6" s="6"/>
      <c r="I6" s="6">
        <v>4</v>
      </c>
      <c r="J6" s="6" t="s">
        <v>262</v>
      </c>
      <c r="K6" s="6">
        <v>12</v>
      </c>
      <c r="L6" s="6">
        <v>4</v>
      </c>
      <c r="M6" s="6" t="s">
        <v>263</v>
      </c>
      <c r="N6" s="6">
        <v>18000</v>
      </c>
    </row>
  </sheetData>
  <phoneticPr fontId="1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E7"/>
  <sheetViews>
    <sheetView workbookViewId="0"/>
  </sheetViews>
  <sheetFormatPr defaultRowHeight="18" x14ac:dyDescent="0.55000000000000004"/>
  <cols>
    <col min="1" max="1" width="21.33203125" style="9" customWidth="1"/>
    <col min="2" max="2" width="11.58203125" style="9" customWidth="1"/>
    <col min="3" max="3" width="8.6640625" style="9"/>
    <col min="4" max="4" width="21.33203125" style="9" customWidth="1"/>
    <col min="5" max="5" width="11.58203125" style="9" customWidth="1"/>
    <col min="6" max="16384" width="8.6640625" style="9"/>
  </cols>
  <sheetData>
    <row r="1" spans="1:5" x14ac:dyDescent="0.55000000000000004">
      <c r="A1" s="9" t="s">
        <v>63</v>
      </c>
      <c r="B1" s="9" t="s">
        <v>37</v>
      </c>
      <c r="D1" s="9" t="s">
        <v>63</v>
      </c>
      <c r="E1" s="9" t="s">
        <v>37</v>
      </c>
    </row>
    <row r="2" spans="1:5" x14ac:dyDescent="0.55000000000000004">
      <c r="A2" s="9" t="s">
        <v>64</v>
      </c>
      <c r="B2" s="9" t="s">
        <v>66</v>
      </c>
      <c r="D2" s="9" t="s">
        <v>64</v>
      </c>
    </row>
    <row r="3" spans="1:5" x14ac:dyDescent="0.55000000000000004">
      <c r="A3" s="9" t="s">
        <v>64</v>
      </c>
      <c r="B3" s="9" t="s">
        <v>67</v>
      </c>
      <c r="D3" s="9" t="s">
        <v>64</v>
      </c>
    </row>
    <row r="4" spans="1:5" x14ac:dyDescent="0.55000000000000004">
      <c r="A4" s="9" t="s">
        <v>64</v>
      </c>
      <c r="B4" s="9" t="s">
        <v>68</v>
      </c>
      <c r="D4" s="9" t="s">
        <v>64</v>
      </c>
    </row>
    <row r="5" spans="1:5" x14ac:dyDescent="0.55000000000000004">
      <c r="A5" s="9" t="s">
        <v>65</v>
      </c>
      <c r="B5" s="9" t="s">
        <v>26</v>
      </c>
      <c r="D5" s="9" t="s">
        <v>65</v>
      </c>
    </row>
    <row r="6" spans="1:5" x14ac:dyDescent="0.55000000000000004">
      <c r="A6" s="9" t="s">
        <v>65</v>
      </c>
      <c r="B6" s="9" t="s">
        <v>28</v>
      </c>
      <c r="D6" s="9" t="s">
        <v>65</v>
      </c>
    </row>
    <row r="7" spans="1:5" x14ac:dyDescent="0.55000000000000004">
      <c r="A7" s="9" t="s">
        <v>65</v>
      </c>
      <c r="B7" s="9" t="s">
        <v>27</v>
      </c>
      <c r="D7" s="9" t="s">
        <v>65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G6"/>
  <sheetViews>
    <sheetView workbookViewId="0"/>
  </sheetViews>
  <sheetFormatPr defaultRowHeight="18" x14ac:dyDescent="0.55000000000000004"/>
  <cols>
    <col min="1" max="3" width="8.6640625" style="9"/>
    <col min="4" max="4" width="3.58203125" style="9" customWidth="1"/>
    <col min="5" max="16384" width="8.6640625" style="9"/>
  </cols>
  <sheetData>
    <row r="1" spans="1:7" x14ac:dyDescent="0.55000000000000004">
      <c r="A1" s="9" t="s">
        <v>69</v>
      </c>
      <c r="B1" s="9" t="s">
        <v>70</v>
      </c>
      <c r="C1" s="9" t="s">
        <v>71</v>
      </c>
      <c r="E1" s="16" t="s">
        <v>70</v>
      </c>
      <c r="F1" s="16" t="s">
        <v>71</v>
      </c>
      <c r="G1" s="16" t="s">
        <v>69</v>
      </c>
    </row>
    <row r="2" spans="1:7" x14ac:dyDescent="0.55000000000000004">
      <c r="A2" s="9">
        <v>500</v>
      </c>
      <c r="B2" s="9">
        <v>1</v>
      </c>
      <c r="C2" s="9" t="s">
        <v>72</v>
      </c>
      <c r="E2" s="6"/>
      <c r="F2" s="6"/>
      <c r="G2" s="6"/>
    </row>
    <row r="3" spans="1:7" x14ac:dyDescent="0.55000000000000004">
      <c r="A3" s="9">
        <v>700</v>
      </c>
      <c r="B3" s="9">
        <v>2</v>
      </c>
      <c r="C3" s="9" t="s">
        <v>73</v>
      </c>
    </row>
    <row r="4" spans="1:7" x14ac:dyDescent="0.55000000000000004">
      <c r="A4" s="9">
        <v>1200</v>
      </c>
      <c r="B4" s="9">
        <v>3</v>
      </c>
      <c r="C4" s="9" t="s">
        <v>74</v>
      </c>
    </row>
    <row r="5" spans="1:7" x14ac:dyDescent="0.55000000000000004">
      <c r="A5" s="9">
        <v>1500</v>
      </c>
      <c r="B5" s="9">
        <v>4</v>
      </c>
      <c r="C5" s="9" t="s">
        <v>75</v>
      </c>
    </row>
    <row r="6" spans="1:7" x14ac:dyDescent="0.55000000000000004">
      <c r="A6" s="9">
        <v>20000</v>
      </c>
      <c r="B6" s="9">
        <v>5</v>
      </c>
      <c r="C6" s="9" t="s">
        <v>76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G18"/>
  <sheetViews>
    <sheetView workbookViewId="0"/>
  </sheetViews>
  <sheetFormatPr defaultRowHeight="18" x14ac:dyDescent="0.55000000000000004"/>
  <cols>
    <col min="1" max="1" width="8.6640625" style="9"/>
    <col min="2" max="2" width="30" style="9" customWidth="1"/>
    <col min="3" max="3" width="10.25" style="9" customWidth="1"/>
    <col min="4" max="4" width="8.6640625" style="9"/>
    <col min="5" max="5" width="8.6640625" style="9" customWidth="1"/>
    <col min="6" max="6" width="38.75" style="9" bestFit="1" customWidth="1"/>
    <col min="7" max="7" width="13.33203125" style="9" customWidth="1"/>
    <col min="8" max="16384" width="8.6640625" style="9"/>
  </cols>
  <sheetData>
    <row r="1" spans="1:7" x14ac:dyDescent="0.55000000000000004">
      <c r="A1" s="21" t="s">
        <v>55</v>
      </c>
      <c r="B1" s="21" t="s">
        <v>13</v>
      </c>
      <c r="C1" s="21" t="s">
        <v>56</v>
      </c>
      <c r="E1" s="68" t="s">
        <v>77</v>
      </c>
      <c r="F1" s="22"/>
      <c r="G1" s="22"/>
    </row>
    <row r="2" spans="1:7" x14ac:dyDescent="0.55000000000000004">
      <c r="A2" s="6"/>
      <c r="B2" s="6"/>
      <c r="C2" s="6"/>
      <c r="E2" s="23" t="s">
        <v>55</v>
      </c>
      <c r="F2" s="23" t="s">
        <v>13</v>
      </c>
      <c r="G2" s="23" t="s">
        <v>56</v>
      </c>
    </row>
    <row r="3" spans="1:7" x14ac:dyDescent="0.55000000000000004">
      <c r="A3" s="6"/>
      <c r="B3" s="6"/>
      <c r="C3" s="6"/>
      <c r="E3" s="6">
        <v>1</v>
      </c>
      <c r="F3" s="6" t="s">
        <v>265</v>
      </c>
      <c r="G3" s="6">
        <v>50000</v>
      </c>
    </row>
    <row r="4" spans="1:7" x14ac:dyDescent="0.55000000000000004">
      <c r="A4" s="6"/>
      <c r="B4" s="6"/>
      <c r="C4" s="6"/>
      <c r="E4" s="6">
        <v>2</v>
      </c>
      <c r="F4" s="6" t="s">
        <v>268</v>
      </c>
      <c r="G4" s="6">
        <v>50000</v>
      </c>
    </row>
    <row r="5" spans="1:7" x14ac:dyDescent="0.55000000000000004">
      <c r="A5" s="6"/>
      <c r="B5" s="6"/>
      <c r="C5" s="6"/>
      <c r="E5" s="6">
        <v>3</v>
      </c>
      <c r="F5" s="6" t="s">
        <v>269</v>
      </c>
      <c r="G5" s="6">
        <v>100000</v>
      </c>
    </row>
    <row r="6" spans="1:7" x14ac:dyDescent="0.55000000000000004">
      <c r="A6" s="6"/>
      <c r="B6" s="6"/>
      <c r="C6" s="6"/>
      <c r="E6" s="6">
        <v>4</v>
      </c>
      <c r="F6" s="6" t="s">
        <v>266</v>
      </c>
      <c r="G6" s="6">
        <v>5000</v>
      </c>
    </row>
    <row r="7" spans="1:7" x14ac:dyDescent="0.55000000000000004">
      <c r="A7" s="6"/>
      <c r="B7" s="6"/>
      <c r="C7" s="6"/>
      <c r="E7" s="6">
        <v>5</v>
      </c>
      <c r="F7" s="6" t="s">
        <v>267</v>
      </c>
      <c r="G7" s="6">
        <v>5000</v>
      </c>
    </row>
    <row r="8" spans="1:7" x14ac:dyDescent="0.55000000000000004">
      <c r="A8" s="6"/>
      <c r="B8" s="6"/>
      <c r="C8" s="6"/>
      <c r="E8" s="6"/>
      <c r="F8" s="6"/>
      <c r="G8" s="6"/>
    </row>
    <row r="9" spans="1:7" x14ac:dyDescent="0.55000000000000004">
      <c r="E9" s="24"/>
      <c r="F9" s="24"/>
      <c r="G9" s="24"/>
    </row>
    <row r="10" spans="1:7" x14ac:dyDescent="0.55000000000000004">
      <c r="E10" s="24"/>
      <c r="F10" s="24"/>
      <c r="G10" s="24"/>
    </row>
    <row r="11" spans="1:7" x14ac:dyDescent="0.55000000000000004">
      <c r="E11" s="24"/>
      <c r="F11" s="24"/>
      <c r="G11" s="24"/>
    </row>
    <row r="12" spans="1:7" x14ac:dyDescent="0.55000000000000004">
      <c r="E12" s="24"/>
      <c r="F12" s="24"/>
      <c r="G12" s="24"/>
    </row>
    <row r="13" spans="1:7" x14ac:dyDescent="0.55000000000000004">
      <c r="E13" s="24"/>
      <c r="F13" s="24"/>
      <c r="G13" s="24"/>
    </row>
    <row r="14" spans="1:7" x14ac:dyDescent="0.55000000000000004">
      <c r="E14" s="24"/>
      <c r="F14" s="24"/>
      <c r="G14" s="24"/>
    </row>
    <row r="15" spans="1:7" x14ac:dyDescent="0.55000000000000004">
      <c r="E15" s="24"/>
      <c r="F15" s="24"/>
      <c r="G15" s="24"/>
    </row>
    <row r="16" spans="1:7" x14ac:dyDescent="0.55000000000000004">
      <c r="E16" s="24"/>
      <c r="F16" s="24"/>
      <c r="G16" s="24"/>
    </row>
    <row r="17" spans="5:7" x14ac:dyDescent="0.55000000000000004">
      <c r="E17" s="24"/>
      <c r="F17" s="24"/>
      <c r="G17" s="24"/>
    </row>
    <row r="18" spans="5:7" x14ac:dyDescent="0.55000000000000004">
      <c r="E18" s="24"/>
      <c r="F18" s="24"/>
      <c r="G18" s="24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DE60-60DF-4501-90A8-4B3A57B3021A}">
  <sheetPr codeName="Sheet31"/>
  <dimension ref="A1:M33"/>
  <sheetViews>
    <sheetView workbookViewId="0"/>
  </sheetViews>
  <sheetFormatPr defaultRowHeight="18" x14ac:dyDescent="0.55000000000000004"/>
  <cols>
    <col min="2" max="2" width="10.4140625" bestFit="1" customWidth="1"/>
    <col min="6" max="6" width="3.9140625" customWidth="1"/>
  </cols>
  <sheetData>
    <row r="1" spans="1:13" x14ac:dyDescent="0.55000000000000004">
      <c r="A1" t="s">
        <v>270</v>
      </c>
      <c r="G1" t="s">
        <v>271</v>
      </c>
    </row>
    <row r="2" spans="1:13" ht="5.5" customHeight="1" x14ac:dyDescent="0.55000000000000004"/>
    <row r="3" spans="1:13" x14ac:dyDescent="0.55000000000000004">
      <c r="A3" t="s">
        <v>23</v>
      </c>
      <c r="B3" t="s">
        <v>24</v>
      </c>
      <c r="C3" t="s">
        <v>25</v>
      </c>
      <c r="D3" t="s">
        <v>35</v>
      </c>
      <c r="G3" s="69"/>
      <c r="H3" s="69" t="s">
        <v>210</v>
      </c>
      <c r="I3" s="69" t="s">
        <v>207</v>
      </c>
      <c r="J3" s="69" t="s">
        <v>209</v>
      </c>
      <c r="K3" s="69" t="s">
        <v>221</v>
      </c>
      <c r="L3" s="69" t="s">
        <v>211</v>
      </c>
      <c r="M3" s="69" t="s">
        <v>208</v>
      </c>
    </row>
    <row r="4" spans="1:13" x14ac:dyDescent="0.55000000000000004">
      <c r="A4" t="s">
        <v>197</v>
      </c>
      <c r="B4" t="s">
        <v>29</v>
      </c>
      <c r="C4">
        <v>7</v>
      </c>
      <c r="D4">
        <v>9800</v>
      </c>
      <c r="G4" s="1" t="s">
        <v>197</v>
      </c>
      <c r="H4" s="1"/>
      <c r="I4" s="1"/>
      <c r="J4" s="1"/>
      <c r="K4" s="1"/>
      <c r="L4" s="1"/>
      <c r="M4" s="1"/>
    </row>
    <row r="5" spans="1:13" x14ac:dyDescent="0.55000000000000004">
      <c r="A5" t="s">
        <v>198</v>
      </c>
      <c r="B5" t="s">
        <v>29</v>
      </c>
      <c r="C5">
        <v>6</v>
      </c>
      <c r="D5">
        <v>8400</v>
      </c>
      <c r="G5" s="1" t="s">
        <v>198</v>
      </c>
      <c r="H5" s="1"/>
      <c r="I5" s="1"/>
      <c r="J5" s="1"/>
      <c r="K5" s="1"/>
      <c r="L5" s="1"/>
      <c r="M5" s="1"/>
    </row>
    <row r="6" spans="1:13" x14ac:dyDescent="0.55000000000000004">
      <c r="A6" t="s">
        <v>199</v>
      </c>
      <c r="B6" t="s">
        <v>30</v>
      </c>
      <c r="C6">
        <v>6</v>
      </c>
      <c r="D6">
        <v>120</v>
      </c>
      <c r="G6" s="1" t="s">
        <v>199</v>
      </c>
      <c r="H6" s="1"/>
      <c r="I6" s="1"/>
      <c r="J6" s="1"/>
      <c r="K6" s="1"/>
      <c r="L6" s="1"/>
      <c r="M6" s="1"/>
    </row>
    <row r="7" spans="1:13" x14ac:dyDescent="0.55000000000000004">
      <c r="A7" t="s">
        <v>200</v>
      </c>
      <c r="B7" t="s">
        <v>31</v>
      </c>
      <c r="C7">
        <v>5</v>
      </c>
      <c r="D7">
        <v>13000</v>
      </c>
      <c r="G7" s="1" t="s">
        <v>200</v>
      </c>
      <c r="H7" s="1"/>
      <c r="I7" s="1"/>
      <c r="J7" s="1"/>
      <c r="K7" s="1"/>
      <c r="L7" s="1"/>
      <c r="M7" s="1"/>
    </row>
    <row r="8" spans="1:13" x14ac:dyDescent="0.55000000000000004">
      <c r="A8" t="s">
        <v>200</v>
      </c>
      <c r="B8" t="s">
        <v>32</v>
      </c>
      <c r="C8">
        <v>11</v>
      </c>
      <c r="D8">
        <v>22000</v>
      </c>
      <c r="G8" s="1" t="s">
        <v>201</v>
      </c>
      <c r="H8" s="1"/>
      <c r="I8" s="1"/>
      <c r="J8" s="1"/>
      <c r="K8" s="1"/>
      <c r="L8" s="1"/>
      <c r="M8" s="1"/>
    </row>
    <row r="9" spans="1:13" x14ac:dyDescent="0.55000000000000004">
      <c r="A9" t="s">
        <v>197</v>
      </c>
      <c r="B9" t="s">
        <v>29</v>
      </c>
      <c r="C9">
        <v>8</v>
      </c>
      <c r="D9">
        <v>11200</v>
      </c>
    </row>
    <row r="10" spans="1:13" x14ac:dyDescent="0.55000000000000004">
      <c r="A10" t="s">
        <v>198</v>
      </c>
      <c r="B10" t="s">
        <v>29</v>
      </c>
      <c r="C10">
        <v>18</v>
      </c>
      <c r="D10">
        <v>25200</v>
      </c>
    </row>
    <row r="11" spans="1:13" x14ac:dyDescent="0.55000000000000004">
      <c r="A11" t="s">
        <v>199</v>
      </c>
      <c r="B11" t="s">
        <v>30</v>
      </c>
      <c r="C11">
        <v>20</v>
      </c>
      <c r="D11">
        <v>400</v>
      </c>
    </row>
    <row r="12" spans="1:13" x14ac:dyDescent="0.55000000000000004">
      <c r="A12" t="s">
        <v>200</v>
      </c>
      <c r="B12" t="s">
        <v>29</v>
      </c>
      <c r="C12">
        <v>17</v>
      </c>
      <c r="D12">
        <v>23800</v>
      </c>
    </row>
    <row r="13" spans="1:13" x14ac:dyDescent="0.55000000000000004">
      <c r="A13" t="s">
        <v>200</v>
      </c>
      <c r="B13" t="s">
        <v>33</v>
      </c>
      <c r="C13">
        <v>9</v>
      </c>
      <c r="D13">
        <v>27000</v>
      </c>
    </row>
    <row r="14" spans="1:13" x14ac:dyDescent="0.55000000000000004">
      <c r="A14" t="s">
        <v>197</v>
      </c>
      <c r="B14" t="s">
        <v>30</v>
      </c>
      <c r="C14">
        <v>14</v>
      </c>
      <c r="D14">
        <v>280</v>
      </c>
    </row>
    <row r="15" spans="1:13" x14ac:dyDescent="0.55000000000000004">
      <c r="A15" t="s">
        <v>198</v>
      </c>
      <c r="B15" t="s">
        <v>34</v>
      </c>
      <c r="C15">
        <v>16</v>
      </c>
      <c r="D15">
        <v>3200</v>
      </c>
    </row>
    <row r="16" spans="1:13" x14ac:dyDescent="0.55000000000000004">
      <c r="A16" t="s">
        <v>198</v>
      </c>
      <c r="B16" t="s">
        <v>33</v>
      </c>
      <c r="C16">
        <v>16</v>
      </c>
      <c r="D16">
        <v>48000</v>
      </c>
    </row>
    <row r="17" spans="1:4" x14ac:dyDescent="0.55000000000000004">
      <c r="A17" t="s">
        <v>200</v>
      </c>
      <c r="B17" t="s">
        <v>29</v>
      </c>
      <c r="C17">
        <v>8</v>
      </c>
      <c r="D17">
        <v>11200</v>
      </c>
    </row>
    <row r="18" spans="1:4" x14ac:dyDescent="0.55000000000000004">
      <c r="A18" t="s">
        <v>201</v>
      </c>
      <c r="B18" t="s">
        <v>33</v>
      </c>
      <c r="C18">
        <v>6</v>
      </c>
      <c r="D18">
        <v>18000</v>
      </c>
    </row>
    <row r="19" spans="1:4" x14ac:dyDescent="0.55000000000000004">
      <c r="A19" t="s">
        <v>197</v>
      </c>
      <c r="B19" t="s">
        <v>34</v>
      </c>
      <c r="C19">
        <v>20</v>
      </c>
      <c r="D19">
        <v>4000</v>
      </c>
    </row>
    <row r="20" spans="1:4" x14ac:dyDescent="0.55000000000000004">
      <c r="A20" t="s">
        <v>197</v>
      </c>
      <c r="B20" t="s">
        <v>33</v>
      </c>
      <c r="C20">
        <v>13</v>
      </c>
      <c r="D20">
        <v>39000</v>
      </c>
    </row>
    <row r="21" spans="1:4" x14ac:dyDescent="0.55000000000000004">
      <c r="A21" t="s">
        <v>199</v>
      </c>
      <c r="B21" t="s">
        <v>33</v>
      </c>
      <c r="C21">
        <v>20</v>
      </c>
      <c r="D21">
        <v>60000</v>
      </c>
    </row>
    <row r="22" spans="1:4" x14ac:dyDescent="0.55000000000000004">
      <c r="A22" t="s">
        <v>200</v>
      </c>
      <c r="B22" t="s">
        <v>33</v>
      </c>
      <c r="C22">
        <v>13</v>
      </c>
      <c r="D22">
        <v>39000</v>
      </c>
    </row>
    <row r="23" spans="1:4" x14ac:dyDescent="0.55000000000000004">
      <c r="A23" t="s">
        <v>200</v>
      </c>
      <c r="B23" t="s">
        <v>31</v>
      </c>
      <c r="C23">
        <v>15</v>
      </c>
      <c r="D23">
        <v>39000</v>
      </c>
    </row>
    <row r="24" spans="1:4" x14ac:dyDescent="0.55000000000000004">
      <c r="A24" t="s">
        <v>197</v>
      </c>
      <c r="B24" t="s">
        <v>207</v>
      </c>
      <c r="C24">
        <v>10</v>
      </c>
      <c r="D24">
        <v>14000</v>
      </c>
    </row>
    <row r="25" spans="1:4" x14ac:dyDescent="0.55000000000000004">
      <c r="A25" t="s">
        <v>198</v>
      </c>
      <c r="B25" t="s">
        <v>209</v>
      </c>
      <c r="C25">
        <v>16</v>
      </c>
      <c r="D25">
        <v>41600</v>
      </c>
    </row>
    <row r="26" spans="1:4" x14ac:dyDescent="0.55000000000000004">
      <c r="A26" t="s">
        <v>199</v>
      </c>
      <c r="B26" t="s">
        <v>211</v>
      </c>
      <c r="C26">
        <v>9</v>
      </c>
      <c r="D26">
        <v>27000</v>
      </c>
    </row>
    <row r="27" spans="1:4" x14ac:dyDescent="0.55000000000000004">
      <c r="A27" t="s">
        <v>199</v>
      </c>
      <c r="B27" t="s">
        <v>208</v>
      </c>
      <c r="C27">
        <v>20</v>
      </c>
      <c r="D27">
        <v>400</v>
      </c>
    </row>
    <row r="28" spans="1:4" x14ac:dyDescent="0.55000000000000004">
      <c r="A28" t="s">
        <v>199</v>
      </c>
      <c r="B28" t="s">
        <v>221</v>
      </c>
      <c r="C28">
        <v>5</v>
      </c>
      <c r="D28">
        <v>1000</v>
      </c>
    </row>
    <row r="29" spans="1:4" x14ac:dyDescent="0.55000000000000004">
      <c r="A29" t="s">
        <v>197</v>
      </c>
      <c r="B29" t="s">
        <v>207</v>
      </c>
      <c r="C29">
        <v>15</v>
      </c>
      <c r="D29">
        <v>21000</v>
      </c>
    </row>
    <row r="30" spans="1:4" x14ac:dyDescent="0.55000000000000004">
      <c r="A30" t="s">
        <v>198</v>
      </c>
      <c r="B30" t="s">
        <v>211</v>
      </c>
      <c r="C30">
        <v>5</v>
      </c>
      <c r="D30">
        <v>15000</v>
      </c>
    </row>
    <row r="31" spans="1:4" x14ac:dyDescent="0.55000000000000004">
      <c r="A31" t="s">
        <v>199</v>
      </c>
      <c r="B31" t="s">
        <v>209</v>
      </c>
      <c r="C31">
        <v>5</v>
      </c>
      <c r="D31">
        <v>13000</v>
      </c>
    </row>
    <row r="32" spans="1:4" x14ac:dyDescent="0.55000000000000004">
      <c r="A32" t="s">
        <v>199</v>
      </c>
      <c r="B32" t="s">
        <v>221</v>
      </c>
      <c r="C32">
        <v>15</v>
      </c>
      <c r="D32">
        <v>3000</v>
      </c>
    </row>
    <row r="33" spans="1:4" x14ac:dyDescent="0.55000000000000004">
      <c r="A33" t="s">
        <v>201</v>
      </c>
      <c r="B33" t="s">
        <v>208</v>
      </c>
      <c r="C33">
        <v>12</v>
      </c>
      <c r="D33">
        <v>240</v>
      </c>
    </row>
  </sheetData>
  <phoneticPr fontId="1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D4"/>
  <sheetViews>
    <sheetView workbookViewId="0"/>
  </sheetViews>
  <sheetFormatPr defaultRowHeight="18" x14ac:dyDescent="0.55000000000000004"/>
  <cols>
    <col min="1" max="16384" width="8.6640625" style="9"/>
  </cols>
  <sheetData>
    <row r="1" spans="1:4" x14ac:dyDescent="0.55000000000000004">
      <c r="B1" s="9" t="s">
        <v>80</v>
      </c>
      <c r="C1" s="9" t="s">
        <v>81</v>
      </c>
      <c r="D1" s="9" t="s">
        <v>82</v>
      </c>
    </row>
    <row r="2" spans="1:4" x14ac:dyDescent="0.55000000000000004">
      <c r="A2" s="9" t="s">
        <v>78</v>
      </c>
      <c r="B2" s="25">
        <v>0.35069444444444442</v>
      </c>
      <c r="C2" s="25">
        <v>0.39305555555555555</v>
      </c>
      <c r="D2" s="25">
        <f>C2-B2</f>
        <v>4.2361111111111127E-2</v>
      </c>
    </row>
    <row r="3" spans="1:4" x14ac:dyDescent="0.55000000000000004">
      <c r="A3" s="9" t="s">
        <v>79</v>
      </c>
      <c r="B3" s="25">
        <v>0.43402777777777773</v>
      </c>
      <c r="C3" s="25">
        <v>0.47638888888888892</v>
      </c>
      <c r="D3" s="25">
        <f>C3-B3</f>
        <v>4.2361111111111183E-2</v>
      </c>
    </row>
    <row r="4" spans="1:4" x14ac:dyDescent="0.55000000000000004">
      <c r="D4" s="9" t="b">
        <f>D3=D2</f>
        <v>0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G5"/>
  <sheetViews>
    <sheetView workbookViewId="0"/>
  </sheetViews>
  <sheetFormatPr defaultRowHeight="18" x14ac:dyDescent="0.55000000000000004"/>
  <cols>
    <col min="1" max="16384" width="8.6640625" style="9"/>
  </cols>
  <sheetData>
    <row r="1" spans="1:7" ht="36" x14ac:dyDescent="0.55000000000000004">
      <c r="B1" s="9" t="s">
        <v>80</v>
      </c>
      <c r="C1" s="9" t="s">
        <v>81</v>
      </c>
      <c r="D1" s="9" t="s">
        <v>82</v>
      </c>
      <c r="E1" s="26" t="s">
        <v>83</v>
      </c>
      <c r="F1" s="26" t="s">
        <v>84</v>
      </c>
      <c r="G1" s="26" t="s">
        <v>85</v>
      </c>
    </row>
    <row r="2" spans="1:7" x14ac:dyDescent="0.55000000000000004">
      <c r="A2" s="9" t="s">
        <v>78</v>
      </c>
      <c r="B2" s="25">
        <v>0.35069444444444442</v>
      </c>
      <c r="C2" s="25">
        <v>0.39305555555555555</v>
      </c>
      <c r="D2" s="25">
        <f>C2-B2</f>
        <v>4.2361111111111127E-2</v>
      </c>
      <c r="E2" s="27"/>
      <c r="F2" s="27"/>
      <c r="G2" s="27"/>
    </row>
    <row r="3" spans="1:7" x14ac:dyDescent="0.55000000000000004">
      <c r="A3" s="9" t="s">
        <v>79</v>
      </c>
      <c r="B3" s="25">
        <v>0.43402777777777773</v>
      </c>
      <c r="C3" s="25">
        <v>0.47638888888888892</v>
      </c>
      <c r="D3" s="25">
        <f>C3-B3</f>
        <v>4.2361111111111183E-2</v>
      </c>
      <c r="E3" s="27"/>
      <c r="F3" s="27"/>
      <c r="G3" s="27"/>
    </row>
    <row r="4" spans="1:7" x14ac:dyDescent="0.55000000000000004">
      <c r="D4" s="9" t="b">
        <f>D3=D2</f>
        <v>0</v>
      </c>
      <c r="E4" s="24"/>
      <c r="F4" s="24"/>
      <c r="G4" s="24"/>
    </row>
    <row r="5" spans="1:7" x14ac:dyDescent="0.55000000000000004">
      <c r="E5" s="24"/>
      <c r="F5" s="24"/>
      <c r="G5" s="2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11"/>
  <sheetViews>
    <sheetView workbookViewId="0"/>
  </sheetViews>
  <sheetFormatPr defaultRowHeight="18" x14ac:dyDescent="0.55000000000000004"/>
  <cols>
    <col min="1" max="1" width="8.6640625" style="9"/>
    <col min="2" max="2" width="8.9140625" style="11" customWidth="1"/>
    <col min="3" max="16384" width="8.6640625" style="9"/>
  </cols>
  <sheetData>
    <row r="1" spans="1:3" s="5" customFormat="1" x14ac:dyDescent="0.55000000000000004">
      <c r="A1" s="3" t="s">
        <v>0</v>
      </c>
      <c r="B1" s="4" t="s">
        <v>1</v>
      </c>
      <c r="C1" s="3" t="s">
        <v>2</v>
      </c>
    </row>
    <row r="2" spans="1:3" x14ac:dyDescent="0.55000000000000004">
      <c r="A2" s="6" t="s">
        <v>3</v>
      </c>
      <c r="B2" s="7">
        <v>27767</v>
      </c>
      <c r="C2" s="8"/>
    </row>
    <row r="3" spans="1:3" x14ac:dyDescent="0.55000000000000004">
      <c r="A3" s="6" t="s">
        <v>4</v>
      </c>
      <c r="B3" s="7">
        <v>11106</v>
      </c>
      <c r="C3" s="8"/>
    </row>
    <row r="4" spans="1:3" x14ac:dyDescent="0.55000000000000004">
      <c r="A4" s="6" t="s">
        <v>5</v>
      </c>
      <c r="B4" s="7">
        <v>10831</v>
      </c>
      <c r="C4" s="8"/>
    </row>
    <row r="5" spans="1:3" x14ac:dyDescent="0.55000000000000004">
      <c r="A5" s="6" t="s">
        <v>6</v>
      </c>
      <c r="B5" s="7">
        <v>18432</v>
      </c>
      <c r="C5" s="8"/>
    </row>
    <row r="6" spans="1:3" x14ac:dyDescent="0.55000000000000004">
      <c r="A6" s="6" t="s">
        <v>7</v>
      </c>
      <c r="B6" s="7">
        <v>20505</v>
      </c>
      <c r="C6" s="8"/>
    </row>
    <row r="7" spans="1:3" x14ac:dyDescent="0.55000000000000004">
      <c r="A7" s="6" t="s">
        <v>8</v>
      </c>
      <c r="B7" s="7">
        <v>47786</v>
      </c>
      <c r="C7" s="8"/>
    </row>
    <row r="8" spans="1:3" x14ac:dyDescent="0.55000000000000004">
      <c r="A8" s="6" t="s">
        <v>9</v>
      </c>
      <c r="B8" s="7">
        <v>53889</v>
      </c>
      <c r="C8" s="8"/>
    </row>
    <row r="9" spans="1:3" x14ac:dyDescent="0.55000000000000004">
      <c r="A9" s="6" t="s">
        <v>10</v>
      </c>
      <c r="B9" s="7">
        <v>27866</v>
      </c>
      <c r="C9" s="8"/>
    </row>
    <row r="10" spans="1:3" x14ac:dyDescent="0.55000000000000004">
      <c r="A10" s="6" t="s">
        <v>11</v>
      </c>
      <c r="B10" s="7">
        <v>24898</v>
      </c>
      <c r="C10" s="8"/>
    </row>
    <row r="11" spans="1:3" x14ac:dyDescent="0.55000000000000004">
      <c r="A11" s="6" t="s">
        <v>12</v>
      </c>
      <c r="B11" s="10">
        <v>243080</v>
      </c>
      <c r="C11" s="8"/>
    </row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C219"/>
  <sheetViews>
    <sheetView zoomScale="85" zoomScaleNormal="85" workbookViewId="0"/>
  </sheetViews>
  <sheetFormatPr defaultRowHeight="18" x14ac:dyDescent="0.55000000000000004"/>
  <cols>
    <col min="1" max="1" width="14.58203125" style="28" customWidth="1"/>
    <col min="2" max="2" width="6.33203125" style="28" customWidth="1"/>
    <col min="3" max="3" width="20.58203125" style="28" customWidth="1"/>
    <col min="4" max="16384" width="8.6640625" style="9"/>
  </cols>
  <sheetData>
    <row r="1" spans="1:3" x14ac:dyDescent="0.55000000000000004">
      <c r="A1" s="70" t="s">
        <v>86</v>
      </c>
      <c r="B1" s="70" t="s">
        <v>87</v>
      </c>
      <c r="C1" s="70" t="s">
        <v>88</v>
      </c>
    </row>
    <row r="2" spans="1:3" x14ac:dyDescent="0.55000000000000004">
      <c r="A2" s="71">
        <v>43466</v>
      </c>
      <c r="B2" s="72" t="s">
        <v>101</v>
      </c>
      <c r="C2" s="72" t="s">
        <v>90</v>
      </c>
    </row>
    <row r="3" spans="1:3" x14ac:dyDescent="0.55000000000000004">
      <c r="A3" s="71">
        <v>43479</v>
      </c>
      <c r="B3" s="72" t="s">
        <v>91</v>
      </c>
      <c r="C3" s="72" t="s">
        <v>92</v>
      </c>
    </row>
    <row r="4" spans="1:3" x14ac:dyDescent="0.55000000000000004">
      <c r="A4" s="71">
        <v>43507</v>
      </c>
      <c r="B4" s="72" t="s">
        <v>91</v>
      </c>
      <c r="C4" s="72" t="s">
        <v>94</v>
      </c>
    </row>
    <row r="5" spans="1:3" x14ac:dyDescent="0.55000000000000004">
      <c r="A5" s="71">
        <v>43545</v>
      </c>
      <c r="B5" s="72" t="s">
        <v>89</v>
      </c>
      <c r="C5" s="72" t="s">
        <v>96</v>
      </c>
    </row>
    <row r="6" spans="1:3" x14ac:dyDescent="0.55000000000000004">
      <c r="A6" s="71">
        <v>43584</v>
      </c>
      <c r="B6" s="72" t="s">
        <v>91</v>
      </c>
      <c r="C6" s="72" t="s">
        <v>97</v>
      </c>
    </row>
    <row r="7" spans="1:3" x14ac:dyDescent="0.55000000000000004">
      <c r="A7" s="71">
        <v>43585</v>
      </c>
      <c r="B7" s="72" t="s">
        <v>101</v>
      </c>
      <c r="C7" s="72" t="s">
        <v>106</v>
      </c>
    </row>
    <row r="8" spans="1:3" x14ac:dyDescent="0.55000000000000004">
      <c r="A8" s="71">
        <v>43586</v>
      </c>
      <c r="B8" s="72" t="s">
        <v>93</v>
      </c>
      <c r="C8" s="72" t="s">
        <v>273</v>
      </c>
    </row>
    <row r="9" spans="1:3" x14ac:dyDescent="0.55000000000000004">
      <c r="A9" s="71">
        <v>43587</v>
      </c>
      <c r="B9" s="72" t="s">
        <v>89</v>
      </c>
      <c r="C9" s="72" t="s">
        <v>106</v>
      </c>
    </row>
    <row r="10" spans="1:3" x14ac:dyDescent="0.55000000000000004">
      <c r="A10" s="71">
        <v>43588</v>
      </c>
      <c r="B10" s="72" t="s">
        <v>112</v>
      </c>
      <c r="C10" s="72" t="s">
        <v>99</v>
      </c>
    </row>
    <row r="11" spans="1:3" x14ac:dyDescent="0.55000000000000004">
      <c r="A11" s="71">
        <v>43589</v>
      </c>
      <c r="B11" s="72" t="s">
        <v>95</v>
      </c>
      <c r="C11" s="72" t="s">
        <v>100</v>
      </c>
    </row>
    <row r="12" spans="1:3" x14ac:dyDescent="0.55000000000000004">
      <c r="A12" s="71">
        <v>43590</v>
      </c>
      <c r="B12" s="72" t="s">
        <v>98</v>
      </c>
      <c r="C12" s="72" t="s">
        <v>102</v>
      </c>
    </row>
    <row r="13" spans="1:3" x14ac:dyDescent="0.55000000000000004">
      <c r="A13" s="71">
        <v>43591</v>
      </c>
      <c r="B13" s="72" t="s">
        <v>91</v>
      </c>
      <c r="C13" s="72" t="s">
        <v>103</v>
      </c>
    </row>
    <row r="14" spans="1:3" x14ac:dyDescent="0.55000000000000004">
      <c r="A14" s="71">
        <v>43661</v>
      </c>
      <c r="B14" s="72" t="s">
        <v>91</v>
      </c>
      <c r="C14" s="72" t="s">
        <v>104</v>
      </c>
    </row>
    <row r="15" spans="1:3" x14ac:dyDescent="0.55000000000000004">
      <c r="A15" s="71">
        <v>43688</v>
      </c>
      <c r="B15" s="72" t="s">
        <v>98</v>
      </c>
      <c r="C15" s="72" t="s">
        <v>113</v>
      </c>
    </row>
    <row r="16" spans="1:3" x14ac:dyDescent="0.55000000000000004">
      <c r="A16" s="71">
        <v>43689</v>
      </c>
      <c r="B16" s="72" t="s">
        <v>91</v>
      </c>
      <c r="C16" s="72" t="s">
        <v>103</v>
      </c>
    </row>
    <row r="17" spans="1:3" x14ac:dyDescent="0.55000000000000004">
      <c r="A17" s="71">
        <v>43724</v>
      </c>
      <c r="B17" s="72" t="s">
        <v>91</v>
      </c>
      <c r="C17" s="72" t="s">
        <v>105</v>
      </c>
    </row>
    <row r="18" spans="1:3" x14ac:dyDescent="0.55000000000000004">
      <c r="A18" s="71">
        <v>43731</v>
      </c>
      <c r="B18" s="72" t="s">
        <v>91</v>
      </c>
      <c r="C18" s="72" t="s">
        <v>107</v>
      </c>
    </row>
    <row r="19" spans="1:3" x14ac:dyDescent="0.55000000000000004">
      <c r="A19" s="71">
        <v>43752</v>
      </c>
      <c r="B19" s="73" t="s">
        <v>91</v>
      </c>
      <c r="C19" s="73" t="s">
        <v>108</v>
      </c>
    </row>
    <row r="20" spans="1:3" x14ac:dyDescent="0.55000000000000004">
      <c r="A20" s="71">
        <v>43760</v>
      </c>
      <c r="B20" s="73" t="s">
        <v>101</v>
      </c>
      <c r="C20" s="73" t="s">
        <v>274</v>
      </c>
    </row>
    <row r="21" spans="1:3" x14ac:dyDescent="0.55000000000000004">
      <c r="A21" s="71">
        <v>43772</v>
      </c>
      <c r="B21" s="73" t="s">
        <v>98</v>
      </c>
      <c r="C21" s="73" t="s">
        <v>109</v>
      </c>
    </row>
    <row r="22" spans="1:3" x14ac:dyDescent="0.55000000000000004">
      <c r="A22" s="71">
        <v>43773</v>
      </c>
      <c r="B22" s="73" t="s">
        <v>91</v>
      </c>
      <c r="C22" s="73" t="s">
        <v>103</v>
      </c>
    </row>
    <row r="23" spans="1:3" x14ac:dyDescent="0.55000000000000004">
      <c r="A23" s="71">
        <v>43792</v>
      </c>
      <c r="B23" s="73" t="s">
        <v>95</v>
      </c>
      <c r="C23" s="73" t="s">
        <v>110</v>
      </c>
    </row>
    <row r="24" spans="1:3" x14ac:dyDescent="0.55000000000000004">
      <c r="A24" s="71">
        <v>43831</v>
      </c>
      <c r="B24" s="73" t="s">
        <v>93</v>
      </c>
      <c r="C24" s="73" t="s">
        <v>90</v>
      </c>
    </row>
    <row r="25" spans="1:3" x14ac:dyDescent="0.55000000000000004">
      <c r="A25" s="71">
        <v>43843</v>
      </c>
      <c r="B25" s="73" t="s">
        <v>91</v>
      </c>
      <c r="C25" s="73" t="s">
        <v>92</v>
      </c>
    </row>
    <row r="26" spans="1:3" x14ac:dyDescent="0.55000000000000004">
      <c r="A26" s="71">
        <v>43872</v>
      </c>
      <c r="B26" s="73" t="s">
        <v>101</v>
      </c>
      <c r="C26" s="73" t="s">
        <v>94</v>
      </c>
    </row>
    <row r="27" spans="1:3" x14ac:dyDescent="0.55000000000000004">
      <c r="A27" s="71">
        <v>43884</v>
      </c>
      <c r="B27" s="73" t="s">
        <v>98</v>
      </c>
      <c r="C27" s="73" t="s">
        <v>111</v>
      </c>
    </row>
    <row r="28" spans="1:3" x14ac:dyDescent="0.55000000000000004">
      <c r="A28" s="71">
        <v>43885</v>
      </c>
      <c r="B28" s="73" t="s">
        <v>91</v>
      </c>
      <c r="C28" s="73" t="s">
        <v>103</v>
      </c>
    </row>
    <row r="29" spans="1:3" x14ac:dyDescent="0.55000000000000004">
      <c r="A29" s="71">
        <v>43910</v>
      </c>
      <c r="B29" s="73" t="s">
        <v>112</v>
      </c>
      <c r="C29" s="73" t="s">
        <v>96</v>
      </c>
    </row>
    <row r="30" spans="1:3" x14ac:dyDescent="0.55000000000000004">
      <c r="A30" s="71">
        <v>43950</v>
      </c>
      <c r="B30" s="73" t="s">
        <v>93</v>
      </c>
      <c r="C30" s="73" t="s">
        <v>97</v>
      </c>
    </row>
    <row r="31" spans="1:3" x14ac:dyDescent="0.55000000000000004">
      <c r="A31" s="71">
        <v>43954</v>
      </c>
      <c r="B31" s="73" t="s">
        <v>98</v>
      </c>
      <c r="C31" s="73" t="s">
        <v>99</v>
      </c>
    </row>
    <row r="32" spans="1:3" x14ac:dyDescent="0.55000000000000004">
      <c r="A32" s="71">
        <v>43955</v>
      </c>
      <c r="B32" s="73" t="s">
        <v>91</v>
      </c>
      <c r="C32" s="73" t="s">
        <v>100</v>
      </c>
    </row>
    <row r="33" spans="1:3" x14ac:dyDescent="0.55000000000000004">
      <c r="A33" s="71">
        <v>43956</v>
      </c>
      <c r="B33" s="73" t="s">
        <v>101</v>
      </c>
      <c r="C33" s="73" t="s">
        <v>102</v>
      </c>
    </row>
    <row r="34" spans="1:3" x14ac:dyDescent="0.55000000000000004">
      <c r="A34" s="71">
        <v>43957</v>
      </c>
      <c r="B34" s="73" t="s">
        <v>93</v>
      </c>
      <c r="C34" s="73" t="s">
        <v>103</v>
      </c>
    </row>
    <row r="35" spans="1:3" x14ac:dyDescent="0.55000000000000004">
      <c r="A35" s="71">
        <v>44035</v>
      </c>
      <c r="B35" s="73" t="s">
        <v>89</v>
      </c>
      <c r="C35" s="73" t="s">
        <v>104</v>
      </c>
    </row>
    <row r="36" spans="1:3" x14ac:dyDescent="0.55000000000000004">
      <c r="A36" s="71">
        <v>44036</v>
      </c>
      <c r="B36" s="73" t="s">
        <v>112</v>
      </c>
      <c r="C36" s="73" t="s">
        <v>272</v>
      </c>
    </row>
    <row r="37" spans="1:3" x14ac:dyDescent="0.55000000000000004">
      <c r="A37" s="71">
        <v>44053</v>
      </c>
      <c r="B37" s="73" t="s">
        <v>91</v>
      </c>
      <c r="C37" s="73" t="s">
        <v>113</v>
      </c>
    </row>
    <row r="38" spans="1:3" x14ac:dyDescent="0.55000000000000004">
      <c r="A38" s="71">
        <v>44095</v>
      </c>
      <c r="B38" s="73" t="s">
        <v>91</v>
      </c>
      <c r="C38" s="73" t="s">
        <v>105</v>
      </c>
    </row>
    <row r="39" spans="1:3" x14ac:dyDescent="0.55000000000000004">
      <c r="A39" s="71">
        <v>44096</v>
      </c>
      <c r="B39" s="73" t="s">
        <v>101</v>
      </c>
      <c r="C39" s="73" t="s">
        <v>107</v>
      </c>
    </row>
    <row r="40" spans="1:3" x14ac:dyDescent="0.55000000000000004">
      <c r="A40" s="71">
        <v>44138</v>
      </c>
      <c r="B40" s="73" t="s">
        <v>101</v>
      </c>
      <c r="C40" s="73" t="s">
        <v>109</v>
      </c>
    </row>
    <row r="41" spans="1:3" x14ac:dyDescent="0.55000000000000004">
      <c r="A41" s="71">
        <v>44158</v>
      </c>
      <c r="B41" s="73" t="s">
        <v>91</v>
      </c>
      <c r="C41" s="73" t="s">
        <v>110</v>
      </c>
    </row>
    <row r="42" spans="1:3" x14ac:dyDescent="0.55000000000000004">
      <c r="A42" s="71">
        <v>44197</v>
      </c>
      <c r="B42" s="73" t="s">
        <v>112</v>
      </c>
      <c r="C42" s="73" t="s">
        <v>90</v>
      </c>
    </row>
    <row r="43" spans="1:3" x14ac:dyDescent="0.55000000000000004">
      <c r="A43" s="71">
        <v>44207</v>
      </c>
      <c r="B43" s="73" t="s">
        <v>91</v>
      </c>
      <c r="C43" s="73" t="s">
        <v>92</v>
      </c>
    </row>
    <row r="44" spans="1:3" x14ac:dyDescent="0.55000000000000004">
      <c r="A44" s="71">
        <v>44238</v>
      </c>
      <c r="B44" s="73" t="s">
        <v>89</v>
      </c>
      <c r="C44" s="73" t="s">
        <v>94</v>
      </c>
    </row>
    <row r="45" spans="1:3" x14ac:dyDescent="0.55000000000000004">
      <c r="A45" s="71">
        <v>44250</v>
      </c>
      <c r="B45" s="73" t="s">
        <v>101</v>
      </c>
      <c r="C45" s="73" t="s">
        <v>111</v>
      </c>
    </row>
    <row r="46" spans="1:3" x14ac:dyDescent="0.55000000000000004">
      <c r="A46" s="71">
        <v>44275</v>
      </c>
      <c r="B46" s="73" t="s">
        <v>95</v>
      </c>
      <c r="C46" s="73" t="s">
        <v>96</v>
      </c>
    </row>
    <row r="47" spans="1:3" x14ac:dyDescent="0.55000000000000004">
      <c r="A47" s="71">
        <v>44315</v>
      </c>
      <c r="B47" s="73" t="s">
        <v>89</v>
      </c>
      <c r="C47" s="73" t="s">
        <v>97</v>
      </c>
    </row>
    <row r="48" spans="1:3" x14ac:dyDescent="0.55000000000000004">
      <c r="A48" s="71">
        <v>44319</v>
      </c>
      <c r="B48" s="73" t="s">
        <v>91</v>
      </c>
      <c r="C48" s="73" t="s">
        <v>99</v>
      </c>
    </row>
    <row r="49" spans="1:3" x14ac:dyDescent="0.55000000000000004">
      <c r="A49" s="71">
        <v>44320</v>
      </c>
      <c r="B49" s="73" t="s">
        <v>101</v>
      </c>
      <c r="C49" s="73" t="s">
        <v>100</v>
      </c>
    </row>
    <row r="50" spans="1:3" x14ac:dyDescent="0.55000000000000004">
      <c r="A50" s="71">
        <v>44321</v>
      </c>
      <c r="B50" s="73" t="s">
        <v>93</v>
      </c>
      <c r="C50" s="73" t="s">
        <v>102</v>
      </c>
    </row>
    <row r="51" spans="1:3" x14ac:dyDescent="0.55000000000000004">
      <c r="A51" s="71">
        <v>44396</v>
      </c>
      <c r="B51" s="73" t="s">
        <v>91</v>
      </c>
      <c r="C51" s="73" t="s">
        <v>104</v>
      </c>
    </row>
    <row r="52" spans="1:3" x14ac:dyDescent="0.55000000000000004">
      <c r="A52" s="71">
        <v>44419</v>
      </c>
      <c r="B52" s="74" t="s">
        <v>93</v>
      </c>
      <c r="C52" s="74" t="s">
        <v>113</v>
      </c>
    </row>
    <row r="53" spans="1:3" x14ac:dyDescent="0.55000000000000004">
      <c r="A53" s="71">
        <v>44459</v>
      </c>
      <c r="B53" s="74" t="s">
        <v>91</v>
      </c>
      <c r="C53" s="74" t="s">
        <v>105</v>
      </c>
    </row>
    <row r="54" spans="1:3" x14ac:dyDescent="0.55000000000000004">
      <c r="A54" s="71">
        <v>44462</v>
      </c>
      <c r="B54" s="74" t="s">
        <v>89</v>
      </c>
      <c r="C54" s="74" t="s">
        <v>107</v>
      </c>
    </row>
    <row r="55" spans="1:3" x14ac:dyDescent="0.55000000000000004">
      <c r="A55" s="71">
        <v>44480</v>
      </c>
      <c r="B55" s="74" t="s">
        <v>91</v>
      </c>
      <c r="C55" s="74" t="s">
        <v>272</v>
      </c>
    </row>
    <row r="56" spans="1:3" x14ac:dyDescent="0.55000000000000004">
      <c r="A56" s="71">
        <v>44503</v>
      </c>
      <c r="B56" s="74" t="s">
        <v>93</v>
      </c>
      <c r="C56" s="74" t="s">
        <v>109</v>
      </c>
    </row>
    <row r="57" spans="1:3" x14ac:dyDescent="0.55000000000000004">
      <c r="A57" s="71">
        <v>44523</v>
      </c>
      <c r="B57" s="74" t="s">
        <v>101</v>
      </c>
      <c r="C57" s="74" t="s">
        <v>110</v>
      </c>
    </row>
    <row r="58" spans="1:3" x14ac:dyDescent="0.55000000000000004">
      <c r="A58" s="71">
        <v>44562</v>
      </c>
      <c r="B58" s="74" t="s">
        <v>95</v>
      </c>
      <c r="C58" s="74" t="s">
        <v>90</v>
      </c>
    </row>
    <row r="59" spans="1:3" x14ac:dyDescent="0.55000000000000004">
      <c r="A59" s="71">
        <v>44571</v>
      </c>
      <c r="B59" s="74" t="s">
        <v>91</v>
      </c>
      <c r="C59" s="74" t="s">
        <v>92</v>
      </c>
    </row>
    <row r="60" spans="1:3" x14ac:dyDescent="0.55000000000000004">
      <c r="A60" s="71">
        <v>44603</v>
      </c>
      <c r="B60" s="74" t="s">
        <v>112</v>
      </c>
      <c r="C60" s="74" t="s">
        <v>94</v>
      </c>
    </row>
    <row r="61" spans="1:3" x14ac:dyDescent="0.55000000000000004">
      <c r="A61" s="71">
        <v>44615</v>
      </c>
      <c r="B61" s="74" t="s">
        <v>93</v>
      </c>
      <c r="C61" s="74" t="s">
        <v>111</v>
      </c>
    </row>
    <row r="62" spans="1:3" x14ac:dyDescent="0.55000000000000004">
      <c r="A62" s="71">
        <v>44641</v>
      </c>
      <c r="B62" s="74" t="s">
        <v>91</v>
      </c>
      <c r="C62" s="74" t="s">
        <v>96</v>
      </c>
    </row>
    <row r="63" spans="1:3" x14ac:dyDescent="0.55000000000000004">
      <c r="A63" s="71">
        <v>44680</v>
      </c>
      <c r="B63" s="74" t="s">
        <v>112</v>
      </c>
      <c r="C63" s="74" t="s">
        <v>97</v>
      </c>
    </row>
    <row r="64" spans="1:3" x14ac:dyDescent="0.55000000000000004">
      <c r="A64" s="71">
        <v>44684</v>
      </c>
      <c r="B64" s="74" t="s">
        <v>101</v>
      </c>
      <c r="C64" s="74" t="s">
        <v>99</v>
      </c>
    </row>
    <row r="65" spans="1:3" x14ac:dyDescent="0.55000000000000004">
      <c r="A65" s="71">
        <v>44685</v>
      </c>
      <c r="B65" s="74" t="s">
        <v>93</v>
      </c>
      <c r="C65" s="74" t="s">
        <v>100</v>
      </c>
    </row>
    <row r="66" spans="1:3" x14ac:dyDescent="0.55000000000000004">
      <c r="A66" s="71">
        <v>44686</v>
      </c>
      <c r="B66" s="74" t="s">
        <v>89</v>
      </c>
      <c r="C66" s="74" t="s">
        <v>102</v>
      </c>
    </row>
    <row r="67" spans="1:3" x14ac:dyDescent="0.55000000000000004">
      <c r="A67" s="71">
        <v>44760</v>
      </c>
      <c r="B67" s="74" t="s">
        <v>91</v>
      </c>
      <c r="C67" s="74" t="s">
        <v>104</v>
      </c>
    </row>
    <row r="68" spans="1:3" x14ac:dyDescent="0.55000000000000004">
      <c r="A68" s="71">
        <v>44784</v>
      </c>
      <c r="B68" s="74" t="s">
        <v>89</v>
      </c>
      <c r="C68" s="74" t="s">
        <v>113</v>
      </c>
    </row>
    <row r="69" spans="1:3" x14ac:dyDescent="0.55000000000000004">
      <c r="A69" s="71">
        <v>44823</v>
      </c>
      <c r="B69" s="74" t="s">
        <v>91</v>
      </c>
      <c r="C69" s="74" t="s">
        <v>105</v>
      </c>
    </row>
    <row r="70" spans="1:3" x14ac:dyDescent="0.55000000000000004">
      <c r="A70" s="71">
        <v>44827</v>
      </c>
      <c r="B70" s="74" t="s">
        <v>112</v>
      </c>
      <c r="C70" s="74" t="s">
        <v>107</v>
      </c>
    </row>
    <row r="71" spans="1:3" x14ac:dyDescent="0.55000000000000004">
      <c r="A71" s="71">
        <v>44844</v>
      </c>
      <c r="B71" s="74" t="s">
        <v>91</v>
      </c>
      <c r="C71" s="74" t="s">
        <v>272</v>
      </c>
    </row>
    <row r="72" spans="1:3" x14ac:dyDescent="0.55000000000000004">
      <c r="A72" s="71">
        <v>44868</v>
      </c>
      <c r="B72" s="74" t="s">
        <v>89</v>
      </c>
      <c r="C72" s="74" t="s">
        <v>109</v>
      </c>
    </row>
    <row r="73" spans="1:3" x14ac:dyDescent="0.55000000000000004">
      <c r="A73" s="71">
        <v>44888</v>
      </c>
      <c r="B73" s="74" t="s">
        <v>93</v>
      </c>
      <c r="C73" s="74" t="s">
        <v>110</v>
      </c>
    </row>
    <row r="74" spans="1:3" x14ac:dyDescent="0.55000000000000004">
      <c r="A74" s="71">
        <v>44927</v>
      </c>
      <c r="B74" s="74" t="s">
        <v>98</v>
      </c>
      <c r="C74" s="74" t="s">
        <v>90</v>
      </c>
    </row>
    <row r="75" spans="1:3" x14ac:dyDescent="0.55000000000000004">
      <c r="A75" s="71">
        <v>44928</v>
      </c>
      <c r="B75" s="74" t="s">
        <v>91</v>
      </c>
      <c r="C75" s="74" t="s">
        <v>103</v>
      </c>
    </row>
    <row r="76" spans="1:3" x14ac:dyDescent="0.55000000000000004">
      <c r="A76" s="71">
        <v>44935</v>
      </c>
      <c r="B76" s="74" t="s">
        <v>91</v>
      </c>
      <c r="C76" s="74" t="s">
        <v>92</v>
      </c>
    </row>
    <row r="77" spans="1:3" x14ac:dyDescent="0.55000000000000004">
      <c r="A77" s="71">
        <v>44968</v>
      </c>
      <c r="B77" s="74" t="s">
        <v>95</v>
      </c>
      <c r="C77" s="74" t="s">
        <v>94</v>
      </c>
    </row>
    <row r="78" spans="1:3" x14ac:dyDescent="0.55000000000000004">
      <c r="A78" s="71">
        <v>44980</v>
      </c>
      <c r="B78" s="74" t="s">
        <v>89</v>
      </c>
      <c r="C78" s="74" t="s">
        <v>111</v>
      </c>
    </row>
    <row r="79" spans="1:3" x14ac:dyDescent="0.55000000000000004">
      <c r="A79" s="71">
        <v>45006</v>
      </c>
      <c r="B79" s="74" t="s">
        <v>101</v>
      </c>
      <c r="C79" s="74" t="s">
        <v>96</v>
      </c>
    </row>
    <row r="80" spans="1:3" x14ac:dyDescent="0.55000000000000004">
      <c r="A80" s="71">
        <v>45045</v>
      </c>
      <c r="B80" s="74" t="s">
        <v>95</v>
      </c>
      <c r="C80" s="74" t="s">
        <v>97</v>
      </c>
    </row>
    <row r="81" spans="1:3" x14ac:dyDescent="0.55000000000000004">
      <c r="A81" s="71">
        <v>45049</v>
      </c>
      <c r="B81" s="74" t="s">
        <v>93</v>
      </c>
      <c r="C81" s="74" t="s">
        <v>99</v>
      </c>
    </row>
    <row r="82" spans="1:3" x14ac:dyDescent="0.55000000000000004">
      <c r="A82" s="71">
        <v>45050</v>
      </c>
      <c r="B82" s="74" t="s">
        <v>89</v>
      </c>
      <c r="C82" s="74" t="s">
        <v>100</v>
      </c>
    </row>
    <row r="83" spans="1:3" x14ac:dyDescent="0.55000000000000004">
      <c r="A83" s="71">
        <v>45051</v>
      </c>
      <c r="B83" s="74" t="s">
        <v>112</v>
      </c>
      <c r="C83" s="74" t="s">
        <v>102</v>
      </c>
    </row>
    <row r="84" spans="1:3" x14ac:dyDescent="0.55000000000000004">
      <c r="A84" s="71">
        <v>45124</v>
      </c>
      <c r="B84" s="74" t="s">
        <v>91</v>
      </c>
      <c r="C84" s="74" t="s">
        <v>104</v>
      </c>
    </row>
    <row r="85" spans="1:3" x14ac:dyDescent="0.55000000000000004">
      <c r="A85" s="71">
        <v>45149</v>
      </c>
      <c r="B85" s="74" t="s">
        <v>112</v>
      </c>
      <c r="C85" s="74" t="s">
        <v>113</v>
      </c>
    </row>
    <row r="86" spans="1:3" x14ac:dyDescent="0.55000000000000004">
      <c r="A86" s="71">
        <v>45187</v>
      </c>
      <c r="B86" s="74" t="s">
        <v>91</v>
      </c>
      <c r="C86" s="74" t="s">
        <v>105</v>
      </c>
    </row>
    <row r="87" spans="1:3" x14ac:dyDescent="0.55000000000000004">
      <c r="A87" s="71">
        <v>45192</v>
      </c>
      <c r="B87" s="74" t="s">
        <v>95</v>
      </c>
      <c r="C87" s="74" t="s">
        <v>107</v>
      </c>
    </row>
    <row r="88" spans="1:3" x14ac:dyDescent="0.55000000000000004">
      <c r="A88" s="71">
        <v>45208</v>
      </c>
      <c r="B88" s="74" t="s">
        <v>91</v>
      </c>
      <c r="C88" s="74" t="s">
        <v>272</v>
      </c>
    </row>
    <row r="89" spans="1:3" x14ac:dyDescent="0.55000000000000004">
      <c r="A89" s="71">
        <v>45233</v>
      </c>
      <c r="B89" s="74" t="s">
        <v>112</v>
      </c>
      <c r="C89" s="74" t="s">
        <v>109</v>
      </c>
    </row>
    <row r="90" spans="1:3" x14ac:dyDescent="0.55000000000000004">
      <c r="A90" s="71">
        <v>45253</v>
      </c>
      <c r="B90" s="74" t="s">
        <v>89</v>
      </c>
      <c r="C90" s="74" t="s">
        <v>110</v>
      </c>
    </row>
    <row r="91" spans="1:3" x14ac:dyDescent="0.55000000000000004">
      <c r="A91" s="71">
        <v>45292</v>
      </c>
      <c r="B91" s="74" t="s">
        <v>91</v>
      </c>
      <c r="C91" s="74" t="s">
        <v>90</v>
      </c>
    </row>
    <row r="92" spans="1:3" x14ac:dyDescent="0.55000000000000004">
      <c r="A92" s="71">
        <v>45299</v>
      </c>
      <c r="B92" s="74" t="s">
        <v>91</v>
      </c>
      <c r="C92" s="74" t="s">
        <v>92</v>
      </c>
    </row>
    <row r="93" spans="1:3" x14ac:dyDescent="0.55000000000000004">
      <c r="A93" s="71">
        <v>45333</v>
      </c>
      <c r="B93" s="74" t="s">
        <v>98</v>
      </c>
      <c r="C93" s="74" t="s">
        <v>94</v>
      </c>
    </row>
    <row r="94" spans="1:3" x14ac:dyDescent="0.55000000000000004">
      <c r="A94" s="71">
        <v>45334</v>
      </c>
      <c r="B94" s="74" t="s">
        <v>91</v>
      </c>
      <c r="C94" s="74" t="s">
        <v>103</v>
      </c>
    </row>
    <row r="95" spans="1:3" x14ac:dyDescent="0.55000000000000004">
      <c r="A95" s="71">
        <v>45345</v>
      </c>
      <c r="B95" s="74" t="s">
        <v>112</v>
      </c>
      <c r="C95" s="74" t="s">
        <v>111</v>
      </c>
    </row>
    <row r="96" spans="1:3" x14ac:dyDescent="0.55000000000000004">
      <c r="A96" s="71">
        <v>45371</v>
      </c>
      <c r="B96" s="74" t="s">
        <v>93</v>
      </c>
      <c r="C96" s="74" t="s">
        <v>96</v>
      </c>
    </row>
    <row r="97" spans="1:3" x14ac:dyDescent="0.55000000000000004">
      <c r="A97" s="71">
        <v>45411</v>
      </c>
      <c r="B97" s="74" t="s">
        <v>91</v>
      </c>
      <c r="C97" s="74" t="s">
        <v>97</v>
      </c>
    </row>
    <row r="98" spans="1:3" x14ac:dyDescent="0.55000000000000004">
      <c r="A98" s="71">
        <v>45415</v>
      </c>
      <c r="B98" s="74" t="s">
        <v>112</v>
      </c>
      <c r="C98" s="74" t="s">
        <v>99</v>
      </c>
    </row>
    <row r="99" spans="1:3" x14ac:dyDescent="0.55000000000000004">
      <c r="A99" s="71">
        <v>45416</v>
      </c>
      <c r="B99" s="74" t="s">
        <v>95</v>
      </c>
      <c r="C99" s="74" t="s">
        <v>100</v>
      </c>
    </row>
    <row r="100" spans="1:3" x14ac:dyDescent="0.55000000000000004">
      <c r="A100" s="71">
        <v>45417</v>
      </c>
      <c r="B100" s="74" t="s">
        <v>98</v>
      </c>
      <c r="C100" s="74" t="s">
        <v>102</v>
      </c>
    </row>
    <row r="101" spans="1:3" x14ac:dyDescent="0.55000000000000004">
      <c r="A101" s="71">
        <v>45418</v>
      </c>
      <c r="B101" s="74" t="s">
        <v>91</v>
      </c>
      <c r="C101" s="74" t="s">
        <v>103</v>
      </c>
    </row>
    <row r="102" spans="1:3" x14ac:dyDescent="0.55000000000000004">
      <c r="A102" s="71">
        <v>45488</v>
      </c>
      <c r="B102" s="74" t="s">
        <v>91</v>
      </c>
      <c r="C102" s="74" t="s">
        <v>104</v>
      </c>
    </row>
    <row r="103" spans="1:3" x14ac:dyDescent="0.55000000000000004">
      <c r="A103" s="71">
        <v>45515</v>
      </c>
      <c r="B103" s="74" t="s">
        <v>98</v>
      </c>
      <c r="C103" s="74" t="s">
        <v>113</v>
      </c>
    </row>
    <row r="104" spans="1:3" x14ac:dyDescent="0.55000000000000004">
      <c r="A104" s="71">
        <v>45516</v>
      </c>
      <c r="B104" s="74" t="s">
        <v>91</v>
      </c>
      <c r="C104" s="74" t="s">
        <v>103</v>
      </c>
    </row>
    <row r="105" spans="1:3" x14ac:dyDescent="0.55000000000000004">
      <c r="A105" s="71">
        <v>45551</v>
      </c>
      <c r="B105" s="74" t="s">
        <v>91</v>
      </c>
      <c r="C105" s="74" t="s">
        <v>105</v>
      </c>
    </row>
    <row r="106" spans="1:3" x14ac:dyDescent="0.55000000000000004">
      <c r="A106" s="71">
        <v>45557</v>
      </c>
      <c r="B106" s="74" t="s">
        <v>98</v>
      </c>
      <c r="C106" s="74" t="s">
        <v>107</v>
      </c>
    </row>
    <row r="107" spans="1:3" x14ac:dyDescent="0.55000000000000004">
      <c r="A107" s="71">
        <v>45558</v>
      </c>
      <c r="B107" s="74" t="s">
        <v>91</v>
      </c>
      <c r="C107" s="74" t="s">
        <v>103</v>
      </c>
    </row>
    <row r="108" spans="1:3" x14ac:dyDescent="0.55000000000000004">
      <c r="A108" s="71">
        <v>45579</v>
      </c>
      <c r="B108" s="74" t="s">
        <v>91</v>
      </c>
      <c r="C108" s="74" t="s">
        <v>272</v>
      </c>
    </row>
    <row r="109" spans="1:3" x14ac:dyDescent="0.55000000000000004">
      <c r="A109" s="71">
        <v>45599</v>
      </c>
      <c r="B109" s="74" t="s">
        <v>98</v>
      </c>
      <c r="C109" s="74" t="s">
        <v>109</v>
      </c>
    </row>
    <row r="110" spans="1:3" x14ac:dyDescent="0.55000000000000004">
      <c r="A110" s="71">
        <v>45600</v>
      </c>
      <c r="B110" s="74" t="s">
        <v>91</v>
      </c>
      <c r="C110" s="74" t="s">
        <v>103</v>
      </c>
    </row>
    <row r="111" spans="1:3" x14ac:dyDescent="0.55000000000000004">
      <c r="A111" s="71">
        <v>45619</v>
      </c>
      <c r="B111" s="74" t="s">
        <v>95</v>
      </c>
      <c r="C111" s="74" t="s">
        <v>110</v>
      </c>
    </row>
    <row r="112" spans="1:3" x14ac:dyDescent="0.55000000000000004">
      <c r="A112" s="71">
        <v>45658</v>
      </c>
      <c r="B112" s="74" t="s">
        <v>93</v>
      </c>
      <c r="C112" s="74" t="s">
        <v>90</v>
      </c>
    </row>
    <row r="113" spans="1:3" x14ac:dyDescent="0.55000000000000004">
      <c r="A113" s="71">
        <v>45670</v>
      </c>
      <c r="B113" s="74" t="s">
        <v>91</v>
      </c>
      <c r="C113" s="74" t="s">
        <v>92</v>
      </c>
    </row>
    <row r="114" spans="1:3" x14ac:dyDescent="0.55000000000000004">
      <c r="A114" s="71">
        <v>45699</v>
      </c>
      <c r="B114" s="74" t="s">
        <v>101</v>
      </c>
      <c r="C114" s="74" t="s">
        <v>94</v>
      </c>
    </row>
    <row r="115" spans="1:3" x14ac:dyDescent="0.55000000000000004">
      <c r="A115" s="71">
        <v>45711</v>
      </c>
      <c r="B115" s="74" t="s">
        <v>98</v>
      </c>
      <c r="C115" s="74" t="s">
        <v>111</v>
      </c>
    </row>
    <row r="116" spans="1:3" x14ac:dyDescent="0.55000000000000004">
      <c r="A116" s="71">
        <v>45712</v>
      </c>
      <c r="B116" s="74" t="s">
        <v>91</v>
      </c>
      <c r="C116" s="74" t="s">
        <v>103</v>
      </c>
    </row>
    <row r="117" spans="1:3" x14ac:dyDescent="0.55000000000000004">
      <c r="A117" s="71">
        <v>45736</v>
      </c>
      <c r="B117" s="74" t="s">
        <v>89</v>
      </c>
      <c r="C117" s="74" t="s">
        <v>96</v>
      </c>
    </row>
    <row r="118" spans="1:3" x14ac:dyDescent="0.55000000000000004">
      <c r="A118" s="71">
        <v>45776</v>
      </c>
      <c r="B118" s="74" t="s">
        <v>101</v>
      </c>
      <c r="C118" s="74" t="s">
        <v>97</v>
      </c>
    </row>
    <row r="119" spans="1:3" x14ac:dyDescent="0.55000000000000004">
      <c r="A119" s="71">
        <v>45780</v>
      </c>
      <c r="B119" s="74" t="s">
        <v>95</v>
      </c>
      <c r="C119" s="74" t="s">
        <v>99</v>
      </c>
    </row>
    <row r="120" spans="1:3" x14ac:dyDescent="0.55000000000000004">
      <c r="A120" s="71">
        <v>45781</v>
      </c>
      <c r="B120" s="74" t="s">
        <v>98</v>
      </c>
      <c r="C120" s="74" t="s">
        <v>100</v>
      </c>
    </row>
    <row r="121" spans="1:3" x14ac:dyDescent="0.55000000000000004">
      <c r="A121" s="71">
        <v>45782</v>
      </c>
      <c r="B121" s="74" t="s">
        <v>91</v>
      </c>
      <c r="C121" s="74" t="s">
        <v>102</v>
      </c>
    </row>
    <row r="122" spans="1:3" x14ac:dyDescent="0.55000000000000004">
      <c r="A122" s="71">
        <v>45783</v>
      </c>
      <c r="B122" s="74" t="s">
        <v>101</v>
      </c>
      <c r="C122" s="74" t="s">
        <v>103</v>
      </c>
    </row>
    <row r="123" spans="1:3" x14ac:dyDescent="0.55000000000000004">
      <c r="A123" s="71">
        <v>45859</v>
      </c>
      <c r="B123" s="74" t="s">
        <v>91</v>
      </c>
      <c r="C123" s="74" t="s">
        <v>104</v>
      </c>
    </row>
    <row r="124" spans="1:3" x14ac:dyDescent="0.55000000000000004">
      <c r="A124" s="71">
        <v>45880</v>
      </c>
      <c r="B124" s="74" t="s">
        <v>91</v>
      </c>
      <c r="C124" s="74" t="s">
        <v>113</v>
      </c>
    </row>
    <row r="125" spans="1:3" x14ac:dyDescent="0.55000000000000004">
      <c r="A125" s="71">
        <v>45915</v>
      </c>
      <c r="B125" s="74" t="s">
        <v>91</v>
      </c>
      <c r="C125" s="74" t="s">
        <v>105</v>
      </c>
    </row>
    <row r="126" spans="1:3" x14ac:dyDescent="0.55000000000000004">
      <c r="A126" s="71">
        <v>45923</v>
      </c>
      <c r="B126" s="74" t="s">
        <v>101</v>
      </c>
      <c r="C126" s="74" t="s">
        <v>107</v>
      </c>
    </row>
    <row r="127" spans="1:3" x14ac:dyDescent="0.55000000000000004">
      <c r="A127" s="71">
        <v>45943</v>
      </c>
      <c r="B127" s="74" t="s">
        <v>91</v>
      </c>
      <c r="C127" s="74" t="s">
        <v>272</v>
      </c>
    </row>
    <row r="128" spans="1:3" x14ac:dyDescent="0.55000000000000004">
      <c r="A128" s="71">
        <v>45964</v>
      </c>
      <c r="B128" s="74" t="s">
        <v>91</v>
      </c>
      <c r="C128" s="74" t="s">
        <v>109</v>
      </c>
    </row>
    <row r="129" spans="1:3" x14ac:dyDescent="0.55000000000000004">
      <c r="A129" s="71">
        <v>45984</v>
      </c>
      <c r="B129" s="74" t="s">
        <v>98</v>
      </c>
      <c r="C129" s="74" t="s">
        <v>110</v>
      </c>
    </row>
    <row r="130" spans="1:3" x14ac:dyDescent="0.55000000000000004">
      <c r="A130" s="71">
        <v>45985</v>
      </c>
      <c r="B130" s="74" t="s">
        <v>91</v>
      </c>
      <c r="C130" s="74" t="s">
        <v>103</v>
      </c>
    </row>
    <row r="131" spans="1:3" x14ac:dyDescent="0.55000000000000004">
      <c r="A131" s="71">
        <v>46023</v>
      </c>
      <c r="B131" s="74" t="s">
        <v>89</v>
      </c>
      <c r="C131" s="74" t="s">
        <v>90</v>
      </c>
    </row>
    <row r="132" spans="1:3" x14ac:dyDescent="0.55000000000000004">
      <c r="A132" s="71">
        <v>46034</v>
      </c>
      <c r="B132" s="74" t="s">
        <v>91</v>
      </c>
      <c r="C132" s="74" t="s">
        <v>92</v>
      </c>
    </row>
    <row r="133" spans="1:3" x14ac:dyDescent="0.55000000000000004">
      <c r="A133" s="71">
        <v>46064</v>
      </c>
      <c r="B133" s="74" t="s">
        <v>93</v>
      </c>
      <c r="C133" s="74" t="s">
        <v>94</v>
      </c>
    </row>
    <row r="134" spans="1:3" x14ac:dyDescent="0.55000000000000004">
      <c r="A134" s="71">
        <v>46076</v>
      </c>
      <c r="B134" s="74" t="s">
        <v>91</v>
      </c>
      <c r="C134" s="74" t="s">
        <v>111</v>
      </c>
    </row>
    <row r="135" spans="1:3" x14ac:dyDescent="0.55000000000000004">
      <c r="A135" s="71">
        <v>46101</v>
      </c>
      <c r="B135" s="74" t="s">
        <v>112</v>
      </c>
      <c r="C135" s="74" t="s">
        <v>96</v>
      </c>
    </row>
    <row r="136" spans="1:3" x14ac:dyDescent="0.55000000000000004">
      <c r="A136" s="71">
        <v>46141</v>
      </c>
      <c r="B136" s="74" t="s">
        <v>93</v>
      </c>
      <c r="C136" s="74" t="s">
        <v>97</v>
      </c>
    </row>
    <row r="137" spans="1:3" x14ac:dyDescent="0.55000000000000004">
      <c r="A137" s="71">
        <v>46145</v>
      </c>
      <c r="B137" s="74" t="s">
        <v>98</v>
      </c>
      <c r="C137" s="74" t="s">
        <v>99</v>
      </c>
    </row>
    <row r="138" spans="1:3" x14ac:dyDescent="0.55000000000000004">
      <c r="A138" s="71">
        <v>46146</v>
      </c>
      <c r="B138" s="74" t="s">
        <v>91</v>
      </c>
      <c r="C138" s="74" t="s">
        <v>100</v>
      </c>
    </row>
    <row r="139" spans="1:3" x14ac:dyDescent="0.55000000000000004">
      <c r="A139" s="71">
        <v>46147</v>
      </c>
      <c r="B139" s="74" t="s">
        <v>101</v>
      </c>
      <c r="C139" s="74" t="s">
        <v>102</v>
      </c>
    </row>
    <row r="140" spans="1:3" x14ac:dyDescent="0.55000000000000004">
      <c r="A140" s="71">
        <v>46148</v>
      </c>
      <c r="B140" s="74" t="s">
        <v>93</v>
      </c>
      <c r="C140" s="74" t="s">
        <v>103</v>
      </c>
    </row>
    <row r="141" spans="1:3" x14ac:dyDescent="0.55000000000000004">
      <c r="A141" s="71">
        <v>46223</v>
      </c>
      <c r="B141" s="74" t="s">
        <v>91</v>
      </c>
      <c r="C141" s="74" t="s">
        <v>104</v>
      </c>
    </row>
    <row r="142" spans="1:3" x14ac:dyDescent="0.55000000000000004">
      <c r="A142" s="71">
        <v>46245</v>
      </c>
      <c r="B142" s="74" t="s">
        <v>101</v>
      </c>
      <c r="C142" s="74" t="s">
        <v>113</v>
      </c>
    </row>
    <row r="143" spans="1:3" x14ac:dyDescent="0.55000000000000004">
      <c r="A143" s="71">
        <v>46286</v>
      </c>
      <c r="B143" s="74" t="s">
        <v>91</v>
      </c>
      <c r="C143" s="74" t="s">
        <v>105</v>
      </c>
    </row>
    <row r="144" spans="1:3" x14ac:dyDescent="0.55000000000000004">
      <c r="A144" s="71">
        <v>46287</v>
      </c>
      <c r="B144" s="74" t="s">
        <v>101</v>
      </c>
      <c r="C144" s="74" t="s">
        <v>106</v>
      </c>
    </row>
    <row r="145" spans="1:3" x14ac:dyDescent="0.55000000000000004">
      <c r="A145" s="71">
        <v>46288</v>
      </c>
      <c r="B145" s="74" t="s">
        <v>93</v>
      </c>
      <c r="C145" s="74" t="s">
        <v>107</v>
      </c>
    </row>
    <row r="146" spans="1:3" x14ac:dyDescent="0.55000000000000004">
      <c r="A146" s="71">
        <v>46307</v>
      </c>
      <c r="B146" s="74" t="s">
        <v>91</v>
      </c>
      <c r="C146" s="74" t="s">
        <v>272</v>
      </c>
    </row>
    <row r="147" spans="1:3" x14ac:dyDescent="0.55000000000000004">
      <c r="A147" s="71">
        <v>46329</v>
      </c>
      <c r="B147" s="74" t="s">
        <v>101</v>
      </c>
      <c r="C147" s="74" t="s">
        <v>109</v>
      </c>
    </row>
    <row r="148" spans="1:3" x14ac:dyDescent="0.55000000000000004">
      <c r="A148" s="71">
        <v>46349</v>
      </c>
      <c r="B148" s="74" t="s">
        <v>91</v>
      </c>
      <c r="C148" s="74" t="s">
        <v>110</v>
      </c>
    </row>
    <row r="149" spans="1:3" x14ac:dyDescent="0.55000000000000004">
      <c r="A149" s="71">
        <v>46388</v>
      </c>
      <c r="B149" s="74" t="s">
        <v>112</v>
      </c>
      <c r="C149" s="74" t="s">
        <v>90</v>
      </c>
    </row>
    <row r="150" spans="1:3" x14ac:dyDescent="0.55000000000000004">
      <c r="A150" s="71">
        <v>46398</v>
      </c>
      <c r="B150" s="74" t="s">
        <v>91</v>
      </c>
      <c r="C150" s="74" t="s">
        <v>92</v>
      </c>
    </row>
    <row r="151" spans="1:3" x14ac:dyDescent="0.55000000000000004">
      <c r="A151" s="71">
        <v>46429</v>
      </c>
      <c r="B151" s="74" t="s">
        <v>89</v>
      </c>
      <c r="C151" s="74" t="s">
        <v>94</v>
      </c>
    </row>
    <row r="152" spans="1:3" x14ac:dyDescent="0.55000000000000004">
      <c r="A152" s="71">
        <v>46441</v>
      </c>
      <c r="B152" s="74" t="s">
        <v>101</v>
      </c>
      <c r="C152" s="74" t="s">
        <v>111</v>
      </c>
    </row>
    <row r="153" spans="1:3" x14ac:dyDescent="0.55000000000000004">
      <c r="A153" s="71">
        <v>46467</v>
      </c>
      <c r="B153" s="74" t="s">
        <v>98</v>
      </c>
      <c r="C153" s="74" t="s">
        <v>96</v>
      </c>
    </row>
    <row r="154" spans="1:3" x14ac:dyDescent="0.55000000000000004">
      <c r="A154" s="71">
        <v>46468</v>
      </c>
      <c r="B154" s="74" t="s">
        <v>91</v>
      </c>
      <c r="C154" s="74" t="s">
        <v>103</v>
      </c>
    </row>
    <row r="155" spans="1:3" x14ac:dyDescent="0.55000000000000004">
      <c r="A155" s="71">
        <v>46506</v>
      </c>
      <c r="B155" s="74" t="s">
        <v>89</v>
      </c>
      <c r="C155" s="74" t="s">
        <v>97</v>
      </c>
    </row>
    <row r="156" spans="1:3" x14ac:dyDescent="0.55000000000000004">
      <c r="A156" s="71">
        <v>46510</v>
      </c>
      <c r="B156" s="74" t="s">
        <v>91</v>
      </c>
      <c r="C156" s="74" t="s">
        <v>99</v>
      </c>
    </row>
    <row r="157" spans="1:3" x14ac:dyDescent="0.55000000000000004">
      <c r="A157" s="71">
        <v>46511</v>
      </c>
      <c r="B157" s="74" t="s">
        <v>101</v>
      </c>
      <c r="C157" s="74" t="s">
        <v>100</v>
      </c>
    </row>
    <row r="158" spans="1:3" x14ac:dyDescent="0.55000000000000004">
      <c r="A158" s="71">
        <v>46512</v>
      </c>
      <c r="B158" s="74" t="s">
        <v>93</v>
      </c>
      <c r="C158" s="74" t="s">
        <v>102</v>
      </c>
    </row>
    <row r="159" spans="1:3" x14ac:dyDescent="0.55000000000000004">
      <c r="A159" s="71">
        <v>46587</v>
      </c>
      <c r="B159" s="74" t="s">
        <v>91</v>
      </c>
      <c r="C159" s="74" t="s">
        <v>104</v>
      </c>
    </row>
    <row r="160" spans="1:3" x14ac:dyDescent="0.55000000000000004">
      <c r="A160" s="71">
        <v>46610</v>
      </c>
      <c r="B160" s="74" t="s">
        <v>93</v>
      </c>
      <c r="C160" s="74" t="s">
        <v>113</v>
      </c>
    </row>
    <row r="161" spans="1:3" x14ac:dyDescent="0.55000000000000004">
      <c r="A161" s="71">
        <v>46650</v>
      </c>
      <c r="B161" s="74" t="s">
        <v>91</v>
      </c>
      <c r="C161" s="74" t="s">
        <v>105</v>
      </c>
    </row>
    <row r="162" spans="1:3" x14ac:dyDescent="0.55000000000000004">
      <c r="A162" s="71">
        <v>46653</v>
      </c>
      <c r="B162" s="74" t="s">
        <v>89</v>
      </c>
      <c r="C162" s="74" t="s">
        <v>107</v>
      </c>
    </row>
    <row r="163" spans="1:3" x14ac:dyDescent="0.55000000000000004">
      <c r="A163" s="71">
        <v>46671</v>
      </c>
      <c r="B163" s="74" t="s">
        <v>91</v>
      </c>
      <c r="C163" s="74" t="s">
        <v>272</v>
      </c>
    </row>
    <row r="164" spans="1:3" x14ac:dyDescent="0.55000000000000004">
      <c r="A164" s="71">
        <v>46694</v>
      </c>
      <c r="B164" s="74" t="s">
        <v>93</v>
      </c>
      <c r="C164" s="74" t="s">
        <v>109</v>
      </c>
    </row>
    <row r="165" spans="1:3" x14ac:dyDescent="0.55000000000000004">
      <c r="A165" s="71">
        <v>46714</v>
      </c>
      <c r="B165" s="74" t="s">
        <v>101</v>
      </c>
      <c r="C165" s="74" t="s">
        <v>110</v>
      </c>
    </row>
    <row r="166" spans="1:3" x14ac:dyDescent="0.55000000000000004">
      <c r="A166" s="71">
        <v>46753</v>
      </c>
      <c r="B166" s="74" t="s">
        <v>95</v>
      </c>
      <c r="C166" s="74" t="s">
        <v>90</v>
      </c>
    </row>
    <row r="167" spans="1:3" x14ac:dyDescent="0.55000000000000004">
      <c r="A167" s="71">
        <v>46762</v>
      </c>
      <c r="B167" s="74" t="s">
        <v>91</v>
      </c>
      <c r="C167" s="74" t="s">
        <v>92</v>
      </c>
    </row>
    <row r="168" spans="1:3" x14ac:dyDescent="0.55000000000000004">
      <c r="A168" s="71">
        <v>46794</v>
      </c>
      <c r="B168" s="74" t="s">
        <v>112</v>
      </c>
      <c r="C168" s="74" t="s">
        <v>94</v>
      </c>
    </row>
    <row r="169" spans="1:3" x14ac:dyDescent="0.55000000000000004">
      <c r="A169" s="71">
        <v>46806</v>
      </c>
      <c r="B169" s="74" t="s">
        <v>93</v>
      </c>
      <c r="C169" s="74" t="s">
        <v>111</v>
      </c>
    </row>
    <row r="170" spans="1:3" x14ac:dyDescent="0.55000000000000004">
      <c r="A170" s="71">
        <v>46832</v>
      </c>
      <c r="B170" s="74" t="s">
        <v>91</v>
      </c>
      <c r="C170" s="74" t="s">
        <v>96</v>
      </c>
    </row>
    <row r="171" spans="1:3" x14ac:dyDescent="0.55000000000000004">
      <c r="A171" s="71">
        <v>46872</v>
      </c>
      <c r="B171" s="74" t="s">
        <v>95</v>
      </c>
      <c r="C171" s="74" t="s">
        <v>97</v>
      </c>
    </row>
    <row r="172" spans="1:3" x14ac:dyDescent="0.55000000000000004">
      <c r="A172" s="71">
        <v>46876</v>
      </c>
      <c r="B172" s="74" t="s">
        <v>93</v>
      </c>
      <c r="C172" s="74" t="s">
        <v>99</v>
      </c>
    </row>
    <row r="173" spans="1:3" x14ac:dyDescent="0.55000000000000004">
      <c r="A173" s="71">
        <v>46877</v>
      </c>
      <c r="B173" s="74" t="s">
        <v>89</v>
      </c>
      <c r="C173" s="74" t="s">
        <v>100</v>
      </c>
    </row>
    <row r="174" spans="1:3" x14ac:dyDescent="0.55000000000000004">
      <c r="A174" s="71">
        <v>46878</v>
      </c>
      <c r="B174" s="74" t="s">
        <v>112</v>
      </c>
      <c r="C174" s="74" t="s">
        <v>102</v>
      </c>
    </row>
    <row r="175" spans="1:3" x14ac:dyDescent="0.55000000000000004">
      <c r="A175" s="71">
        <v>46951</v>
      </c>
      <c r="B175" s="74" t="s">
        <v>91</v>
      </c>
      <c r="C175" s="74" t="s">
        <v>104</v>
      </c>
    </row>
    <row r="176" spans="1:3" x14ac:dyDescent="0.55000000000000004">
      <c r="A176" s="71">
        <v>46976</v>
      </c>
      <c r="B176" s="74" t="s">
        <v>112</v>
      </c>
      <c r="C176" s="74" t="s">
        <v>113</v>
      </c>
    </row>
    <row r="177" spans="1:3" x14ac:dyDescent="0.55000000000000004">
      <c r="A177" s="71">
        <v>47014</v>
      </c>
      <c r="B177" s="74" t="s">
        <v>91</v>
      </c>
      <c r="C177" s="74" t="s">
        <v>105</v>
      </c>
    </row>
    <row r="178" spans="1:3" x14ac:dyDescent="0.55000000000000004">
      <c r="A178" s="71">
        <v>47018</v>
      </c>
      <c r="B178" s="74" t="s">
        <v>112</v>
      </c>
      <c r="C178" s="74" t="s">
        <v>107</v>
      </c>
    </row>
    <row r="179" spans="1:3" x14ac:dyDescent="0.55000000000000004">
      <c r="A179" s="71">
        <v>47035</v>
      </c>
      <c r="B179" s="74" t="s">
        <v>91</v>
      </c>
      <c r="C179" s="74" t="s">
        <v>272</v>
      </c>
    </row>
    <row r="180" spans="1:3" x14ac:dyDescent="0.55000000000000004">
      <c r="A180" s="71">
        <v>47060</v>
      </c>
      <c r="B180" s="74" t="s">
        <v>112</v>
      </c>
      <c r="C180" s="74" t="s">
        <v>109</v>
      </c>
    </row>
    <row r="181" spans="1:3" x14ac:dyDescent="0.55000000000000004">
      <c r="A181" s="71">
        <v>47080</v>
      </c>
      <c r="B181" s="74" t="s">
        <v>89</v>
      </c>
      <c r="C181" s="74" t="s">
        <v>110</v>
      </c>
    </row>
    <row r="182" spans="1:3" x14ac:dyDescent="0.55000000000000004">
      <c r="A182" s="71">
        <v>47119</v>
      </c>
      <c r="B182" s="74" t="s">
        <v>91</v>
      </c>
      <c r="C182" s="74" t="s">
        <v>90</v>
      </c>
    </row>
    <row r="183" spans="1:3" x14ac:dyDescent="0.55000000000000004">
      <c r="A183" s="71">
        <v>47126</v>
      </c>
      <c r="B183" s="74" t="s">
        <v>91</v>
      </c>
      <c r="C183" s="74" t="s">
        <v>92</v>
      </c>
    </row>
    <row r="184" spans="1:3" x14ac:dyDescent="0.55000000000000004">
      <c r="A184" s="71">
        <v>47160</v>
      </c>
      <c r="B184" s="74" t="s">
        <v>98</v>
      </c>
      <c r="C184" s="74" t="s">
        <v>94</v>
      </c>
    </row>
    <row r="185" spans="1:3" x14ac:dyDescent="0.55000000000000004">
      <c r="A185" s="71">
        <v>47161</v>
      </c>
      <c r="B185" s="74" t="s">
        <v>91</v>
      </c>
      <c r="C185" s="74" t="s">
        <v>103</v>
      </c>
    </row>
    <row r="186" spans="1:3" x14ac:dyDescent="0.55000000000000004">
      <c r="A186" s="71">
        <v>47172</v>
      </c>
      <c r="B186" s="74" t="s">
        <v>112</v>
      </c>
      <c r="C186" s="74" t="s">
        <v>111</v>
      </c>
    </row>
    <row r="187" spans="1:3" x14ac:dyDescent="0.55000000000000004">
      <c r="A187" s="71">
        <v>47197</v>
      </c>
      <c r="B187" s="74" t="s">
        <v>101</v>
      </c>
      <c r="C187" s="74" t="s">
        <v>96</v>
      </c>
    </row>
    <row r="188" spans="1:3" x14ac:dyDescent="0.55000000000000004">
      <c r="A188" s="71">
        <v>47237</v>
      </c>
      <c r="B188" s="74" t="s">
        <v>98</v>
      </c>
      <c r="C188" s="74" t="s">
        <v>97</v>
      </c>
    </row>
    <row r="189" spans="1:3" x14ac:dyDescent="0.55000000000000004">
      <c r="A189" s="71">
        <v>47238</v>
      </c>
      <c r="B189" s="74" t="s">
        <v>91</v>
      </c>
      <c r="C189" s="74" t="s">
        <v>103</v>
      </c>
    </row>
    <row r="190" spans="1:3" x14ac:dyDescent="0.55000000000000004">
      <c r="A190" s="71">
        <v>47241</v>
      </c>
      <c r="B190" s="74" t="s">
        <v>89</v>
      </c>
      <c r="C190" s="74" t="s">
        <v>99</v>
      </c>
    </row>
    <row r="191" spans="1:3" x14ac:dyDescent="0.55000000000000004">
      <c r="A191" s="71">
        <v>47242</v>
      </c>
      <c r="B191" s="74" t="s">
        <v>112</v>
      </c>
      <c r="C191" s="74" t="s">
        <v>100</v>
      </c>
    </row>
    <row r="192" spans="1:3" x14ac:dyDescent="0.55000000000000004">
      <c r="A192" s="71">
        <v>47243</v>
      </c>
      <c r="B192" s="74" t="s">
        <v>95</v>
      </c>
      <c r="C192" s="74" t="s">
        <v>102</v>
      </c>
    </row>
    <row r="193" spans="1:3" x14ac:dyDescent="0.55000000000000004">
      <c r="A193" s="71">
        <v>47315</v>
      </c>
      <c r="B193" s="74" t="s">
        <v>91</v>
      </c>
      <c r="C193" s="74" t="s">
        <v>104</v>
      </c>
    </row>
    <row r="194" spans="1:3" x14ac:dyDescent="0.55000000000000004">
      <c r="A194" s="71">
        <v>47341</v>
      </c>
      <c r="B194" s="74" t="s">
        <v>95</v>
      </c>
      <c r="C194" s="74" t="s">
        <v>113</v>
      </c>
    </row>
    <row r="195" spans="1:3" x14ac:dyDescent="0.55000000000000004">
      <c r="A195" s="71">
        <v>47378</v>
      </c>
      <c r="B195" s="74" t="s">
        <v>91</v>
      </c>
      <c r="C195" s="74" t="s">
        <v>105</v>
      </c>
    </row>
    <row r="196" spans="1:3" x14ac:dyDescent="0.55000000000000004">
      <c r="A196" s="71">
        <v>47384</v>
      </c>
      <c r="B196" s="74" t="s">
        <v>98</v>
      </c>
      <c r="C196" s="74" t="s">
        <v>107</v>
      </c>
    </row>
    <row r="197" spans="1:3" x14ac:dyDescent="0.55000000000000004">
      <c r="A197" s="71">
        <v>47385</v>
      </c>
      <c r="B197" s="74" t="s">
        <v>91</v>
      </c>
      <c r="C197" s="74" t="s">
        <v>103</v>
      </c>
    </row>
    <row r="198" spans="1:3" x14ac:dyDescent="0.55000000000000004">
      <c r="A198" s="71">
        <v>47399</v>
      </c>
      <c r="B198" s="74" t="s">
        <v>91</v>
      </c>
      <c r="C198" s="74" t="s">
        <v>272</v>
      </c>
    </row>
    <row r="199" spans="1:3" x14ac:dyDescent="0.55000000000000004">
      <c r="A199" s="71">
        <v>47425</v>
      </c>
      <c r="B199" s="74" t="s">
        <v>95</v>
      </c>
      <c r="C199" s="74" t="s">
        <v>109</v>
      </c>
    </row>
    <row r="200" spans="1:3" x14ac:dyDescent="0.55000000000000004">
      <c r="A200" s="71">
        <v>47445</v>
      </c>
      <c r="B200" s="74" t="s">
        <v>112</v>
      </c>
      <c r="C200" s="74" t="s">
        <v>110</v>
      </c>
    </row>
    <row r="201" spans="1:3" x14ac:dyDescent="0.55000000000000004">
      <c r="A201" s="71">
        <v>47484</v>
      </c>
      <c r="B201" s="74" t="s">
        <v>101</v>
      </c>
      <c r="C201" s="74" t="s">
        <v>90</v>
      </c>
    </row>
    <row r="202" spans="1:3" x14ac:dyDescent="0.55000000000000004">
      <c r="A202" s="71">
        <v>47497</v>
      </c>
      <c r="B202" s="74" t="s">
        <v>91</v>
      </c>
      <c r="C202" s="74" t="s">
        <v>92</v>
      </c>
    </row>
    <row r="203" spans="1:3" x14ac:dyDescent="0.55000000000000004">
      <c r="A203" s="71">
        <v>47525</v>
      </c>
      <c r="B203" s="74" t="s">
        <v>91</v>
      </c>
      <c r="C203" s="74" t="s">
        <v>94</v>
      </c>
    </row>
    <row r="204" spans="1:3" x14ac:dyDescent="0.55000000000000004">
      <c r="A204" s="71">
        <v>47537</v>
      </c>
      <c r="B204" s="74" t="s">
        <v>95</v>
      </c>
      <c r="C204" s="74" t="s">
        <v>111</v>
      </c>
    </row>
    <row r="205" spans="1:3" x14ac:dyDescent="0.55000000000000004">
      <c r="A205" s="71">
        <v>47562</v>
      </c>
      <c r="B205" s="74" t="s">
        <v>93</v>
      </c>
      <c r="C205" s="74" t="s">
        <v>96</v>
      </c>
    </row>
    <row r="206" spans="1:3" x14ac:dyDescent="0.55000000000000004">
      <c r="A206" s="71">
        <v>47602</v>
      </c>
      <c r="B206" s="74" t="s">
        <v>91</v>
      </c>
      <c r="C206" s="74" t="s">
        <v>97</v>
      </c>
    </row>
    <row r="207" spans="1:3" x14ac:dyDescent="0.55000000000000004">
      <c r="A207" s="71">
        <v>47606</v>
      </c>
      <c r="B207" s="74" t="s">
        <v>112</v>
      </c>
      <c r="C207" s="74" t="s">
        <v>99</v>
      </c>
    </row>
    <row r="208" spans="1:3" x14ac:dyDescent="0.55000000000000004">
      <c r="A208" s="71">
        <v>47607</v>
      </c>
      <c r="B208" s="74" t="s">
        <v>95</v>
      </c>
      <c r="C208" s="74" t="s">
        <v>100</v>
      </c>
    </row>
    <row r="209" spans="1:3" x14ac:dyDescent="0.55000000000000004">
      <c r="A209" s="71">
        <v>47608</v>
      </c>
      <c r="B209" s="74" t="s">
        <v>98</v>
      </c>
      <c r="C209" s="74" t="s">
        <v>102</v>
      </c>
    </row>
    <row r="210" spans="1:3" x14ac:dyDescent="0.55000000000000004">
      <c r="A210" s="71">
        <v>47609</v>
      </c>
      <c r="B210" s="74" t="s">
        <v>91</v>
      </c>
      <c r="C210" s="74" t="s">
        <v>103</v>
      </c>
    </row>
    <row r="211" spans="1:3" x14ac:dyDescent="0.55000000000000004">
      <c r="A211" s="71">
        <v>47679</v>
      </c>
      <c r="B211" s="74" t="s">
        <v>91</v>
      </c>
      <c r="C211" s="74" t="s">
        <v>104</v>
      </c>
    </row>
    <row r="212" spans="1:3" x14ac:dyDescent="0.55000000000000004">
      <c r="A212" s="71">
        <v>47706</v>
      </c>
      <c r="B212" s="74" t="s">
        <v>98</v>
      </c>
      <c r="C212" s="74" t="s">
        <v>113</v>
      </c>
    </row>
    <row r="213" spans="1:3" x14ac:dyDescent="0.55000000000000004">
      <c r="A213" s="71">
        <v>47707</v>
      </c>
      <c r="B213" s="74" t="s">
        <v>91</v>
      </c>
      <c r="C213" s="74" t="s">
        <v>103</v>
      </c>
    </row>
    <row r="214" spans="1:3" x14ac:dyDescent="0.55000000000000004">
      <c r="A214" s="71">
        <v>47742</v>
      </c>
      <c r="B214" s="74" t="s">
        <v>91</v>
      </c>
      <c r="C214" s="74" t="s">
        <v>105</v>
      </c>
    </row>
    <row r="215" spans="1:3" x14ac:dyDescent="0.55000000000000004">
      <c r="A215" s="71">
        <v>47749</v>
      </c>
      <c r="B215" s="74" t="s">
        <v>91</v>
      </c>
      <c r="C215" s="74" t="s">
        <v>107</v>
      </c>
    </row>
    <row r="216" spans="1:3" x14ac:dyDescent="0.55000000000000004">
      <c r="A216" s="71">
        <v>47770</v>
      </c>
      <c r="B216" s="74" t="s">
        <v>91</v>
      </c>
      <c r="C216" s="74" t="s">
        <v>272</v>
      </c>
    </row>
    <row r="217" spans="1:3" x14ac:dyDescent="0.55000000000000004">
      <c r="A217" s="71">
        <v>47790</v>
      </c>
      <c r="B217" s="74" t="s">
        <v>98</v>
      </c>
      <c r="C217" s="74" t="s">
        <v>109</v>
      </c>
    </row>
    <row r="218" spans="1:3" x14ac:dyDescent="0.55000000000000004">
      <c r="A218" s="71">
        <v>47791</v>
      </c>
      <c r="B218" s="74" t="s">
        <v>91</v>
      </c>
      <c r="C218" s="74" t="s">
        <v>103</v>
      </c>
    </row>
    <row r="219" spans="1:3" x14ac:dyDescent="0.55000000000000004">
      <c r="A219" s="71">
        <v>47810</v>
      </c>
      <c r="B219" s="74" t="s">
        <v>95</v>
      </c>
      <c r="C219" s="74" t="s">
        <v>110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C517-9E14-4516-98EE-8301D5DCF28B}">
  <sheetPr codeName="Sheet33"/>
  <dimension ref="A1:E2"/>
  <sheetViews>
    <sheetView workbookViewId="0"/>
  </sheetViews>
  <sheetFormatPr defaultRowHeight="18" x14ac:dyDescent="0.55000000000000004"/>
  <cols>
    <col min="1" max="1" width="11.33203125" customWidth="1"/>
    <col min="2" max="2" width="15.5" customWidth="1"/>
    <col min="3" max="5" width="8.33203125" customWidth="1"/>
  </cols>
  <sheetData>
    <row r="1" spans="1:5" x14ac:dyDescent="0.55000000000000004">
      <c r="A1" s="44" t="s">
        <v>275</v>
      </c>
      <c r="B1" s="44" t="s">
        <v>276</v>
      </c>
      <c r="C1" s="44" t="s">
        <v>277</v>
      </c>
      <c r="D1" s="44" t="s">
        <v>278</v>
      </c>
      <c r="E1" s="44" t="s">
        <v>279</v>
      </c>
    </row>
    <row r="2" spans="1:5" x14ac:dyDescent="0.55000000000000004">
      <c r="A2" t="s">
        <v>280</v>
      </c>
      <c r="B2" s="75">
        <v>27710</v>
      </c>
    </row>
  </sheetData>
  <phoneticPr fontId="1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A70D-FBB8-4F7D-B07D-28A666E10B8D}">
  <sheetPr codeName="Sheet34"/>
  <dimension ref="A1:E2"/>
  <sheetViews>
    <sheetView workbookViewId="0"/>
  </sheetViews>
  <sheetFormatPr defaultRowHeight="18" x14ac:dyDescent="0.55000000000000004"/>
  <cols>
    <col min="1" max="1" width="11.58203125" customWidth="1"/>
    <col min="2" max="4" width="8.4140625" customWidth="1"/>
    <col min="5" max="5" width="16.25" customWidth="1"/>
  </cols>
  <sheetData>
    <row r="1" spans="1:5" x14ac:dyDescent="0.55000000000000004">
      <c r="A1" s="44" t="s">
        <v>281</v>
      </c>
      <c r="B1" s="44" t="s">
        <v>282</v>
      </c>
      <c r="C1" s="44" t="s">
        <v>283</v>
      </c>
      <c r="D1" s="44" t="s">
        <v>284</v>
      </c>
      <c r="E1" s="44" t="s">
        <v>285</v>
      </c>
    </row>
    <row r="2" spans="1:5" x14ac:dyDescent="0.55000000000000004">
      <c r="A2">
        <v>20201112</v>
      </c>
    </row>
  </sheetData>
  <phoneticPr fontId="1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B12"/>
  <sheetViews>
    <sheetView workbookViewId="0"/>
  </sheetViews>
  <sheetFormatPr defaultRowHeight="18" x14ac:dyDescent="0.55000000000000004"/>
  <cols>
    <col min="1" max="1" width="31.58203125" style="9" customWidth="1"/>
    <col min="2" max="2" width="10.25" style="9" customWidth="1"/>
    <col min="3" max="16384" width="8.6640625" style="9"/>
  </cols>
  <sheetData>
    <row r="1" spans="1:2" s="5" customFormat="1" x14ac:dyDescent="0.55000000000000004">
      <c r="A1" s="21" t="s">
        <v>46</v>
      </c>
      <c r="B1" s="21" t="s">
        <v>114</v>
      </c>
    </row>
    <row r="2" spans="1:2" x14ac:dyDescent="0.55000000000000004">
      <c r="A2" s="6" t="s">
        <v>115</v>
      </c>
      <c r="B2" s="6"/>
    </row>
    <row r="3" spans="1:2" x14ac:dyDescent="0.55000000000000004">
      <c r="A3" s="6" t="s">
        <v>116</v>
      </c>
      <c r="B3" s="6"/>
    </row>
    <row r="4" spans="1:2" x14ac:dyDescent="0.55000000000000004">
      <c r="A4" s="6" t="s">
        <v>117</v>
      </c>
      <c r="B4" s="6"/>
    </row>
    <row r="5" spans="1:2" x14ac:dyDescent="0.55000000000000004">
      <c r="A5" s="6" t="s">
        <v>118</v>
      </c>
      <c r="B5" s="6"/>
    </row>
    <row r="6" spans="1:2" x14ac:dyDescent="0.55000000000000004">
      <c r="A6" s="6" t="s">
        <v>119</v>
      </c>
      <c r="B6" s="6"/>
    </row>
    <row r="7" spans="1:2" x14ac:dyDescent="0.55000000000000004">
      <c r="A7" s="6" t="s">
        <v>120</v>
      </c>
      <c r="B7" s="6"/>
    </row>
    <row r="8" spans="1:2" x14ac:dyDescent="0.55000000000000004">
      <c r="A8" s="6" t="s">
        <v>121</v>
      </c>
      <c r="B8" s="6"/>
    </row>
    <row r="9" spans="1:2" x14ac:dyDescent="0.55000000000000004">
      <c r="A9" s="6" t="s">
        <v>122</v>
      </c>
      <c r="B9" s="6"/>
    </row>
    <row r="10" spans="1:2" x14ac:dyDescent="0.55000000000000004">
      <c r="A10" s="6" t="s">
        <v>123</v>
      </c>
      <c r="B10" s="6"/>
    </row>
    <row r="11" spans="1:2" x14ac:dyDescent="0.55000000000000004">
      <c r="A11" s="6" t="s">
        <v>124</v>
      </c>
      <c r="B11" s="6"/>
    </row>
    <row r="12" spans="1:2" x14ac:dyDescent="0.55000000000000004">
      <c r="A12" s="6" t="s">
        <v>125</v>
      </c>
      <c r="B12" s="6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28EB-20B5-4C5B-8F5E-7E119E637D4B}">
  <sheetPr codeName="Sheet35"/>
  <dimension ref="A1:C7"/>
  <sheetViews>
    <sheetView workbookViewId="0"/>
  </sheetViews>
  <sheetFormatPr defaultRowHeight="18" x14ac:dyDescent="0.55000000000000004"/>
  <cols>
    <col min="1" max="1" width="12.1640625" customWidth="1"/>
  </cols>
  <sheetData>
    <row r="1" spans="1:3" x14ac:dyDescent="0.55000000000000004">
      <c r="A1" s="42" t="s">
        <v>275</v>
      </c>
      <c r="B1" s="42" t="s">
        <v>286</v>
      </c>
      <c r="C1" s="42" t="s">
        <v>287</v>
      </c>
    </row>
    <row r="2" spans="1:3" x14ac:dyDescent="0.55000000000000004">
      <c r="A2" t="s">
        <v>288</v>
      </c>
    </row>
    <row r="3" spans="1:3" x14ac:dyDescent="0.55000000000000004">
      <c r="A3" t="s">
        <v>289</v>
      </c>
    </row>
    <row r="4" spans="1:3" x14ac:dyDescent="0.55000000000000004">
      <c r="A4" t="s">
        <v>290</v>
      </c>
    </row>
    <row r="5" spans="1:3" x14ac:dyDescent="0.55000000000000004">
      <c r="A5" t="s">
        <v>291</v>
      </c>
    </row>
    <row r="6" spans="1:3" x14ac:dyDescent="0.55000000000000004">
      <c r="A6" t="s">
        <v>292</v>
      </c>
    </row>
    <row r="7" spans="1:3" x14ac:dyDescent="0.55000000000000004">
      <c r="A7" t="s">
        <v>293</v>
      </c>
    </row>
  </sheetData>
  <phoneticPr fontId="12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B5"/>
  <sheetViews>
    <sheetView workbookViewId="0"/>
  </sheetViews>
  <sheetFormatPr defaultRowHeight="18" x14ac:dyDescent="0.55000000000000004"/>
  <cols>
    <col min="1" max="1" width="54.9140625" style="9" customWidth="1"/>
    <col min="2" max="2" width="14.9140625" style="9" customWidth="1"/>
    <col min="3" max="16384" width="8.6640625" style="9"/>
  </cols>
  <sheetData>
    <row r="1" spans="1:2" s="5" customFormat="1" x14ac:dyDescent="0.55000000000000004">
      <c r="A1" s="5" t="s">
        <v>126</v>
      </c>
      <c r="B1" s="5" t="s">
        <v>127</v>
      </c>
    </row>
    <row r="2" spans="1:2" x14ac:dyDescent="0.55000000000000004">
      <c r="A2" s="9" t="s">
        <v>294</v>
      </c>
    </row>
    <row r="3" spans="1:2" x14ac:dyDescent="0.55000000000000004">
      <c r="A3" s="9" t="s">
        <v>295</v>
      </c>
    </row>
    <row r="4" spans="1:2" x14ac:dyDescent="0.55000000000000004">
      <c r="A4" s="9" t="s">
        <v>296</v>
      </c>
    </row>
    <row r="5" spans="1:2" x14ac:dyDescent="0.55000000000000004">
      <c r="A5" s="9" t="s">
        <v>297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G11"/>
  <sheetViews>
    <sheetView workbookViewId="0"/>
  </sheetViews>
  <sheetFormatPr defaultRowHeight="18" x14ac:dyDescent="0.55000000000000004"/>
  <cols>
    <col min="1" max="16384" width="8.6640625" style="9"/>
  </cols>
  <sheetData>
    <row r="1" spans="1:7" x14ac:dyDescent="0.55000000000000004">
      <c r="A1" s="29"/>
      <c r="B1" s="30"/>
      <c r="C1" s="29" t="s">
        <v>128</v>
      </c>
      <c r="D1" s="31"/>
      <c r="E1" s="30"/>
    </row>
    <row r="2" spans="1:7" x14ac:dyDescent="0.55000000000000004">
      <c r="A2" s="32" t="s">
        <v>192</v>
      </c>
      <c r="B2" s="32" t="s">
        <v>193</v>
      </c>
      <c r="C2" s="32">
        <v>2018</v>
      </c>
      <c r="D2" s="32">
        <v>2019</v>
      </c>
      <c r="E2" s="32" t="s">
        <v>194</v>
      </c>
    </row>
    <row r="3" spans="1:7" x14ac:dyDescent="0.55000000000000004">
      <c r="A3" s="33" t="s">
        <v>129</v>
      </c>
      <c r="B3" s="34" t="s">
        <v>172</v>
      </c>
      <c r="C3" s="35">
        <v>5025</v>
      </c>
      <c r="D3" s="35">
        <v>1389</v>
      </c>
      <c r="E3" s="19">
        <f>D3/C3</f>
        <v>0.27641791044776121</v>
      </c>
      <c r="G3" s="36"/>
    </row>
    <row r="4" spans="1:7" x14ac:dyDescent="0.55000000000000004">
      <c r="A4" s="37" t="s">
        <v>129</v>
      </c>
      <c r="B4" s="34" t="s">
        <v>174</v>
      </c>
      <c r="C4" s="35">
        <v>10389</v>
      </c>
      <c r="D4" s="35">
        <v>11847</v>
      </c>
      <c r="E4" s="19">
        <f t="shared" ref="E4:E11" si="0">D4/C4</f>
        <v>1.1403407450187699</v>
      </c>
    </row>
    <row r="5" spans="1:7" x14ac:dyDescent="0.55000000000000004">
      <c r="A5" s="37" t="s">
        <v>129</v>
      </c>
      <c r="B5" s="34" t="s">
        <v>176</v>
      </c>
      <c r="C5" s="35">
        <v>12421</v>
      </c>
      <c r="D5" s="35">
        <v>11071</v>
      </c>
      <c r="E5" s="19">
        <f t="shared" si="0"/>
        <v>0.89131309878431686</v>
      </c>
    </row>
    <row r="6" spans="1:7" x14ac:dyDescent="0.55000000000000004">
      <c r="A6" s="37" t="s">
        <v>129</v>
      </c>
      <c r="B6" s="34" t="s">
        <v>178</v>
      </c>
      <c r="C6" s="35">
        <v>90704</v>
      </c>
      <c r="D6" s="35">
        <v>101116</v>
      </c>
      <c r="E6" s="19">
        <f t="shared" si="0"/>
        <v>1.1147909684247663</v>
      </c>
    </row>
    <row r="7" spans="1:7" x14ac:dyDescent="0.55000000000000004">
      <c r="A7" s="37" t="s">
        <v>129</v>
      </c>
      <c r="B7" s="34" t="s">
        <v>180</v>
      </c>
      <c r="C7" s="35">
        <v>10129</v>
      </c>
      <c r="D7" s="35">
        <v>19250</v>
      </c>
      <c r="E7" s="19">
        <f t="shared" si="0"/>
        <v>1.9004837595024189</v>
      </c>
    </row>
    <row r="8" spans="1:7" x14ac:dyDescent="0.55000000000000004">
      <c r="A8" s="37" t="s">
        <v>129</v>
      </c>
      <c r="B8" s="34" t="s">
        <v>182</v>
      </c>
      <c r="C8" s="35">
        <v>29856</v>
      </c>
      <c r="D8" s="35">
        <v>20432</v>
      </c>
      <c r="E8" s="19">
        <f t="shared" si="0"/>
        <v>0.68435155412647375</v>
      </c>
    </row>
    <row r="9" spans="1:7" x14ac:dyDescent="0.55000000000000004">
      <c r="A9" s="37" t="s">
        <v>129</v>
      </c>
      <c r="B9" s="34" t="s">
        <v>184</v>
      </c>
      <c r="C9" s="35">
        <v>7500</v>
      </c>
      <c r="D9" s="35">
        <v>7011</v>
      </c>
      <c r="E9" s="19">
        <f t="shared" si="0"/>
        <v>0.93479999999999996</v>
      </c>
    </row>
    <row r="10" spans="1:7" x14ac:dyDescent="0.55000000000000004">
      <c r="A10" s="37" t="s">
        <v>129</v>
      </c>
      <c r="B10" s="34" t="s">
        <v>186</v>
      </c>
      <c r="C10" s="35">
        <v>19449</v>
      </c>
      <c r="D10" s="35">
        <v>18117</v>
      </c>
      <c r="E10" s="19">
        <f t="shared" si="0"/>
        <v>0.93151318833873209</v>
      </c>
    </row>
    <row r="11" spans="1:7" x14ac:dyDescent="0.55000000000000004">
      <c r="A11" s="38" t="s">
        <v>129</v>
      </c>
      <c r="B11" s="34" t="s">
        <v>188</v>
      </c>
      <c r="C11" s="35">
        <v>2057</v>
      </c>
      <c r="D11" s="35">
        <v>2079</v>
      </c>
      <c r="E11" s="19">
        <f t="shared" si="0"/>
        <v>1.0106951871657754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473C-1C4C-4FAA-8EAB-E98EB3EBD08C}">
  <sheetPr codeName="Sheet36"/>
  <dimension ref="A1:F10"/>
  <sheetViews>
    <sheetView workbookViewId="0"/>
  </sheetViews>
  <sheetFormatPr defaultRowHeight="18" x14ac:dyDescent="0.55000000000000004"/>
  <cols>
    <col min="1" max="1" width="9.9140625" customWidth="1"/>
    <col min="2" max="2" width="9.75" customWidth="1"/>
    <col min="3" max="3" width="10.4140625" bestFit="1" customWidth="1"/>
    <col min="5" max="6" width="13.83203125" customWidth="1"/>
  </cols>
  <sheetData>
    <row r="1" spans="1:6" x14ac:dyDescent="0.55000000000000004">
      <c r="A1" s="1" t="s">
        <v>298</v>
      </c>
      <c r="B1" s="1" t="s">
        <v>23</v>
      </c>
      <c r="C1" s="1" t="s">
        <v>24</v>
      </c>
      <c r="D1" s="1" t="s">
        <v>25</v>
      </c>
      <c r="E1" s="1" t="s">
        <v>35</v>
      </c>
      <c r="F1" s="1" t="s">
        <v>36</v>
      </c>
    </row>
    <row r="2" spans="1:6" x14ac:dyDescent="0.55000000000000004">
      <c r="A2" s="76">
        <v>43922</v>
      </c>
      <c r="B2" s="1" t="s">
        <v>197</v>
      </c>
      <c r="C2" s="1" t="s">
        <v>29</v>
      </c>
      <c r="D2" s="1">
        <v>7</v>
      </c>
      <c r="E2" s="1">
        <v>9800</v>
      </c>
      <c r="F2" s="1">
        <v>9800</v>
      </c>
    </row>
    <row r="3" spans="1:6" x14ac:dyDescent="0.55000000000000004">
      <c r="A3" s="76">
        <v>43923</v>
      </c>
      <c r="B3" s="1" t="s">
        <v>198</v>
      </c>
      <c r="C3" s="1" t="s">
        <v>29</v>
      </c>
      <c r="D3" s="1">
        <v>6</v>
      </c>
      <c r="E3" s="1">
        <v>8400</v>
      </c>
      <c r="F3" s="1">
        <v>8400</v>
      </c>
    </row>
    <row r="4" spans="1:6" x14ac:dyDescent="0.55000000000000004">
      <c r="A4" s="76">
        <v>43924</v>
      </c>
      <c r="B4" s="1" t="s">
        <v>199</v>
      </c>
      <c r="C4" s="1" t="s">
        <v>30</v>
      </c>
      <c r="D4" s="1">
        <v>6</v>
      </c>
      <c r="E4" s="1">
        <v>120</v>
      </c>
      <c r="F4" s="1">
        <v>144</v>
      </c>
    </row>
    <row r="5" spans="1:6" x14ac:dyDescent="0.55000000000000004">
      <c r="A5" s="76">
        <v>43925</v>
      </c>
      <c r="B5" s="1" t="s">
        <v>200</v>
      </c>
      <c r="C5" s="1" t="s">
        <v>31</v>
      </c>
      <c r="D5" s="1">
        <v>5</v>
      </c>
      <c r="E5" s="1">
        <v>13000</v>
      </c>
      <c r="F5" s="1">
        <v>14300</v>
      </c>
    </row>
    <row r="6" spans="1:6" x14ac:dyDescent="0.55000000000000004">
      <c r="A6" s="76">
        <v>43926</v>
      </c>
      <c r="B6" s="1" t="s">
        <v>200</v>
      </c>
      <c r="C6" s="1" t="s">
        <v>32</v>
      </c>
      <c r="D6" s="1">
        <v>11</v>
      </c>
      <c r="E6" s="1">
        <v>22000</v>
      </c>
      <c r="F6" s="1">
        <v>19000</v>
      </c>
    </row>
    <row r="7" spans="1:6" x14ac:dyDescent="0.55000000000000004">
      <c r="A7" s="76">
        <v>43927</v>
      </c>
      <c r="B7" s="1" t="s">
        <v>197</v>
      </c>
      <c r="C7" s="1" t="s">
        <v>29</v>
      </c>
      <c r="D7" s="1">
        <v>8</v>
      </c>
      <c r="E7" s="1">
        <v>11200</v>
      </c>
      <c r="F7" s="1">
        <v>11200</v>
      </c>
    </row>
    <row r="8" spans="1:6" x14ac:dyDescent="0.55000000000000004">
      <c r="A8" s="76">
        <v>43928</v>
      </c>
      <c r="B8" s="1" t="s">
        <v>198</v>
      </c>
      <c r="C8" s="1" t="s">
        <v>29</v>
      </c>
      <c r="D8" s="1">
        <v>18</v>
      </c>
      <c r="E8" s="1">
        <v>25200</v>
      </c>
      <c r="F8" s="1">
        <v>25200</v>
      </c>
    </row>
    <row r="9" spans="1:6" x14ac:dyDescent="0.55000000000000004">
      <c r="A9" s="76">
        <v>43929</v>
      </c>
      <c r="B9" s="1" t="s">
        <v>199</v>
      </c>
      <c r="C9" s="1" t="s">
        <v>30</v>
      </c>
      <c r="D9" s="1">
        <v>20</v>
      </c>
      <c r="E9" s="1">
        <v>400</v>
      </c>
      <c r="F9" s="1">
        <v>360</v>
      </c>
    </row>
    <row r="10" spans="1:6" x14ac:dyDescent="0.55000000000000004">
      <c r="A10" s="76">
        <v>43930</v>
      </c>
      <c r="B10" s="1" t="s">
        <v>200</v>
      </c>
      <c r="C10" s="1" t="s">
        <v>29</v>
      </c>
      <c r="D10" s="1">
        <v>17</v>
      </c>
      <c r="E10" s="1">
        <v>23800</v>
      </c>
      <c r="F10" s="1">
        <v>23800</v>
      </c>
    </row>
  </sheetData>
  <phoneticPr fontId="12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5F15-A7C3-44B1-BB61-8303CC6F48C8}">
  <sheetPr codeName="Sheet37"/>
  <dimension ref="A1:B6"/>
  <sheetViews>
    <sheetView workbookViewId="0"/>
  </sheetViews>
  <sheetFormatPr defaultRowHeight="18" x14ac:dyDescent="0.55000000000000004"/>
  <cols>
    <col min="1" max="1" width="12.9140625" customWidth="1"/>
  </cols>
  <sheetData>
    <row r="1" spans="1:2" x14ac:dyDescent="0.55000000000000004">
      <c r="A1" s="1">
        <v>2020</v>
      </c>
      <c r="B1" s="1" t="s">
        <v>282</v>
      </c>
    </row>
    <row r="2" spans="1:2" x14ac:dyDescent="0.55000000000000004">
      <c r="A2" s="1">
        <v>1</v>
      </c>
      <c r="B2" s="1" t="s">
        <v>283</v>
      </c>
    </row>
    <row r="3" spans="1:2" x14ac:dyDescent="0.55000000000000004">
      <c r="A3" s="1">
        <v>1</v>
      </c>
      <c r="B3" s="1" t="s">
        <v>284</v>
      </c>
    </row>
    <row r="5" spans="1:2" x14ac:dyDescent="0.55000000000000004">
      <c r="A5" s="77" t="s">
        <v>298</v>
      </c>
      <c r="B5" s="77" t="s">
        <v>299</v>
      </c>
    </row>
    <row r="6" spans="1:2" x14ac:dyDescent="0.55000000000000004">
      <c r="A6" s="1"/>
      <c r="B6" s="1"/>
    </row>
  </sheetData>
  <phoneticPr fontId="12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C4"/>
  <sheetViews>
    <sheetView workbookViewId="0"/>
  </sheetViews>
  <sheetFormatPr defaultRowHeight="18" x14ac:dyDescent="0.55000000000000004"/>
  <cols>
    <col min="1" max="2" width="8.6640625" style="9"/>
    <col min="3" max="3" width="14.25" style="9" customWidth="1"/>
    <col min="4" max="16384" width="8.6640625" style="9"/>
  </cols>
  <sheetData>
    <row r="1" spans="1:3" x14ac:dyDescent="0.55000000000000004">
      <c r="A1" s="39" t="s">
        <v>37</v>
      </c>
      <c r="C1" s="39" t="s">
        <v>130</v>
      </c>
    </row>
    <row r="2" spans="1:3" x14ac:dyDescent="0.55000000000000004">
      <c r="C2" s="9" t="s">
        <v>300</v>
      </c>
    </row>
    <row r="3" spans="1:3" x14ac:dyDescent="0.55000000000000004">
      <c r="C3" s="9" t="s">
        <v>301</v>
      </c>
    </row>
    <row r="4" spans="1:3" x14ac:dyDescent="0.55000000000000004">
      <c r="C4" s="9" t="s">
        <v>302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D073-0C35-4A92-A949-0E6407CFADFC}">
  <sheetPr codeName="Sheet28"/>
  <dimension ref="A1:C12"/>
  <sheetViews>
    <sheetView workbookViewId="0"/>
  </sheetViews>
  <sheetFormatPr defaultRowHeight="18" x14ac:dyDescent="0.55000000000000004"/>
  <cols>
    <col min="1" max="1" width="10.4140625" bestFit="1" customWidth="1"/>
    <col min="2" max="2" width="9.6640625" customWidth="1"/>
    <col min="3" max="3" width="10.4140625" customWidth="1"/>
  </cols>
  <sheetData>
    <row r="1" spans="1:3" x14ac:dyDescent="0.55000000000000004">
      <c r="A1" s="53" t="s">
        <v>24</v>
      </c>
      <c r="B1" s="53" t="s">
        <v>25</v>
      </c>
      <c r="C1" s="53" t="s">
        <v>35</v>
      </c>
    </row>
    <row r="2" spans="1:3" x14ac:dyDescent="0.55000000000000004">
      <c r="A2" s="54" t="s">
        <v>207</v>
      </c>
      <c r="B2" s="54">
        <v>7</v>
      </c>
      <c r="C2" s="54">
        <v>9800</v>
      </c>
    </row>
    <row r="3" spans="1:3" x14ac:dyDescent="0.55000000000000004">
      <c r="A3" s="55" t="s">
        <v>207</v>
      </c>
      <c r="B3" s="55">
        <v>6</v>
      </c>
      <c r="C3" s="55">
        <v>8400</v>
      </c>
    </row>
    <row r="4" spans="1:3" x14ac:dyDescent="0.55000000000000004">
      <c r="A4" s="55" t="s">
        <v>208</v>
      </c>
      <c r="B4" s="55">
        <v>6</v>
      </c>
      <c r="C4" s="55">
        <v>120</v>
      </c>
    </row>
    <row r="5" spans="1:3" x14ac:dyDescent="0.55000000000000004">
      <c r="A5" s="55" t="s">
        <v>209</v>
      </c>
      <c r="B5" s="55">
        <v>5</v>
      </c>
      <c r="C5" s="55">
        <v>13000</v>
      </c>
    </row>
    <row r="6" spans="1:3" x14ac:dyDescent="0.55000000000000004">
      <c r="A6" s="55" t="s">
        <v>210</v>
      </c>
      <c r="B6" s="55">
        <v>11</v>
      </c>
      <c r="C6" s="55">
        <v>22000</v>
      </c>
    </row>
    <row r="7" spans="1:3" x14ac:dyDescent="0.55000000000000004">
      <c r="A7" s="55" t="s">
        <v>207</v>
      </c>
      <c r="B7" s="55">
        <v>8</v>
      </c>
      <c r="C7" s="55">
        <v>11200</v>
      </c>
    </row>
    <row r="8" spans="1:3" x14ac:dyDescent="0.55000000000000004">
      <c r="A8" s="55" t="s">
        <v>207</v>
      </c>
      <c r="B8" s="55">
        <v>18</v>
      </c>
      <c r="C8" s="55">
        <v>25200</v>
      </c>
    </row>
    <row r="9" spans="1:3" x14ac:dyDescent="0.55000000000000004">
      <c r="A9" s="55" t="s">
        <v>208</v>
      </c>
      <c r="B9" s="55">
        <v>20</v>
      </c>
      <c r="C9" s="55">
        <v>400</v>
      </c>
    </row>
    <row r="10" spans="1:3" x14ac:dyDescent="0.55000000000000004">
      <c r="A10" s="55" t="s">
        <v>207</v>
      </c>
      <c r="B10" s="55">
        <v>17</v>
      </c>
      <c r="C10" s="55">
        <v>23800</v>
      </c>
    </row>
    <row r="11" spans="1:3" x14ac:dyDescent="0.55000000000000004">
      <c r="A11" s="56" t="s">
        <v>211</v>
      </c>
      <c r="B11" s="56">
        <v>9</v>
      </c>
      <c r="C11" s="56">
        <v>27000</v>
      </c>
    </row>
    <row r="12" spans="1:3" x14ac:dyDescent="0.55000000000000004">
      <c r="A12" s="57" t="s">
        <v>12</v>
      </c>
      <c r="B12" s="58"/>
      <c r="C12" s="58"/>
    </row>
  </sheetData>
  <phoneticPr fontId="12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D7"/>
  <sheetViews>
    <sheetView workbookViewId="0"/>
  </sheetViews>
  <sheetFormatPr defaultRowHeight="18" x14ac:dyDescent="0.55000000000000004"/>
  <cols>
    <col min="1" max="16384" width="8.6640625" style="9"/>
  </cols>
  <sheetData>
    <row r="1" spans="1:4" x14ac:dyDescent="0.55000000000000004">
      <c r="A1" s="16" t="s">
        <v>131</v>
      </c>
      <c r="B1" s="6" t="s">
        <v>132</v>
      </c>
      <c r="C1" s="6" t="s">
        <v>133</v>
      </c>
      <c r="D1" s="6" t="s">
        <v>134</v>
      </c>
    </row>
    <row r="2" spans="1:4" x14ac:dyDescent="0.55000000000000004">
      <c r="A2" s="6" t="s">
        <v>135</v>
      </c>
      <c r="B2" s="6">
        <v>1000</v>
      </c>
      <c r="C2" s="6">
        <v>2000</v>
      </c>
      <c r="D2" s="6">
        <v>3000</v>
      </c>
    </row>
    <row r="3" spans="1:4" x14ac:dyDescent="0.55000000000000004">
      <c r="A3" s="6" t="s">
        <v>136</v>
      </c>
      <c r="B3" s="6">
        <v>800</v>
      </c>
      <c r="C3" s="6">
        <v>1200</v>
      </c>
      <c r="D3" s="6">
        <v>2200</v>
      </c>
    </row>
    <row r="5" spans="1:4" x14ac:dyDescent="0.55000000000000004">
      <c r="A5" s="40" t="s">
        <v>137</v>
      </c>
      <c r="B5" s="6">
        <v>1</v>
      </c>
    </row>
    <row r="6" spans="1:4" x14ac:dyDescent="0.55000000000000004">
      <c r="A6" s="40" t="s">
        <v>138</v>
      </c>
      <c r="B6" s="6">
        <v>2</v>
      </c>
    </row>
    <row r="7" spans="1:4" x14ac:dyDescent="0.55000000000000004">
      <c r="A7" s="40" t="s">
        <v>139</v>
      </c>
      <c r="B7" s="41"/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H16"/>
  <sheetViews>
    <sheetView workbookViewId="0"/>
  </sheetViews>
  <sheetFormatPr defaultRowHeight="18" x14ac:dyDescent="0.55000000000000004"/>
  <cols>
    <col min="1" max="2" width="8.6640625" style="9"/>
    <col min="3" max="4" width="3.58203125" style="9" customWidth="1"/>
    <col min="5" max="6" width="12.33203125" style="9" customWidth="1"/>
    <col min="7" max="16384" width="8.6640625" style="9"/>
  </cols>
  <sheetData>
    <row r="1" spans="1:8" x14ac:dyDescent="0.55000000000000004">
      <c r="A1" s="42" t="s">
        <v>140</v>
      </c>
      <c r="B1" s="42" t="s">
        <v>1</v>
      </c>
      <c r="D1" s="6">
        <v>2</v>
      </c>
      <c r="E1" s="9" t="s">
        <v>141</v>
      </c>
      <c r="G1" s="41"/>
      <c r="H1" s="9" t="s">
        <v>142</v>
      </c>
    </row>
    <row r="2" spans="1:8" x14ac:dyDescent="0.55000000000000004">
      <c r="A2" s="9" t="s">
        <v>143</v>
      </c>
      <c r="B2" s="9">
        <v>15436</v>
      </c>
    </row>
    <row r="3" spans="1:8" x14ac:dyDescent="0.55000000000000004">
      <c r="A3" s="9" t="s">
        <v>144</v>
      </c>
      <c r="B3" s="9">
        <v>13683</v>
      </c>
    </row>
    <row r="4" spans="1:8" x14ac:dyDescent="0.55000000000000004">
      <c r="A4" s="9" t="s">
        <v>157</v>
      </c>
      <c r="B4" s="9">
        <v>18165</v>
      </c>
    </row>
    <row r="5" spans="1:8" x14ac:dyDescent="0.55000000000000004">
      <c r="A5" s="9" t="s">
        <v>158</v>
      </c>
      <c r="B5" s="9">
        <v>19175</v>
      </c>
    </row>
    <row r="6" spans="1:8" x14ac:dyDescent="0.55000000000000004">
      <c r="A6" s="9" t="s">
        <v>159</v>
      </c>
      <c r="B6" s="9">
        <v>10024</v>
      </c>
    </row>
    <row r="7" spans="1:8" x14ac:dyDescent="0.55000000000000004">
      <c r="A7" s="9" t="s">
        <v>160</v>
      </c>
      <c r="B7" s="9">
        <v>18787</v>
      </c>
    </row>
    <row r="8" spans="1:8" x14ac:dyDescent="0.55000000000000004">
      <c r="A8" s="9" t="s">
        <v>161</v>
      </c>
      <c r="B8" s="9">
        <v>10983</v>
      </c>
    </row>
    <row r="9" spans="1:8" x14ac:dyDescent="0.55000000000000004">
      <c r="A9" s="9" t="s">
        <v>162</v>
      </c>
      <c r="B9" s="9">
        <v>10847</v>
      </c>
    </row>
    <row r="10" spans="1:8" x14ac:dyDescent="0.55000000000000004">
      <c r="A10" s="9" t="s">
        <v>163</v>
      </c>
      <c r="B10" s="9">
        <v>17166</v>
      </c>
    </row>
    <row r="11" spans="1:8" x14ac:dyDescent="0.55000000000000004">
      <c r="A11" s="9" t="s">
        <v>164</v>
      </c>
      <c r="B11" s="9">
        <v>13188</v>
      </c>
    </row>
    <row r="12" spans="1:8" x14ac:dyDescent="0.55000000000000004">
      <c r="A12" s="9" t="s">
        <v>165</v>
      </c>
      <c r="B12" s="9">
        <v>10378</v>
      </c>
    </row>
    <row r="13" spans="1:8" x14ac:dyDescent="0.55000000000000004">
      <c r="A13" s="9" t="s">
        <v>166</v>
      </c>
      <c r="B13" s="9">
        <v>13080</v>
      </c>
    </row>
    <row r="14" spans="1:8" x14ac:dyDescent="0.55000000000000004">
      <c r="A14" s="9" t="s">
        <v>167</v>
      </c>
      <c r="B14" s="9">
        <v>16040</v>
      </c>
    </row>
    <row r="15" spans="1:8" x14ac:dyDescent="0.55000000000000004">
      <c r="A15" s="9" t="s">
        <v>168</v>
      </c>
      <c r="B15" s="9">
        <v>13044</v>
      </c>
    </row>
    <row r="16" spans="1:8" x14ac:dyDescent="0.55000000000000004">
      <c r="A16" s="9" t="s">
        <v>169</v>
      </c>
      <c r="B16" s="9">
        <v>18943</v>
      </c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E10"/>
  <sheetViews>
    <sheetView workbookViewId="0"/>
  </sheetViews>
  <sheetFormatPr defaultRowHeight="18" x14ac:dyDescent="0.55000000000000004"/>
  <cols>
    <col min="1" max="1" width="12.4140625" style="9" customWidth="1"/>
    <col min="2" max="2" width="8.6640625" style="9"/>
    <col min="3" max="3" width="11.4140625" style="9" customWidth="1"/>
    <col min="4" max="4" width="8.6640625" style="9"/>
    <col min="5" max="5" width="12.4140625" style="9" customWidth="1"/>
    <col min="6" max="16384" width="8.6640625" style="9"/>
  </cols>
  <sheetData>
    <row r="1" spans="1:5" x14ac:dyDescent="0.55000000000000004">
      <c r="A1" s="9" t="s">
        <v>140</v>
      </c>
      <c r="B1" s="9" t="s">
        <v>23</v>
      </c>
      <c r="C1" s="9" t="s">
        <v>24</v>
      </c>
      <c r="D1" s="9" t="s">
        <v>25</v>
      </c>
      <c r="E1" s="9" t="s">
        <v>35</v>
      </c>
    </row>
    <row r="2" spans="1:5" x14ac:dyDescent="0.55000000000000004">
      <c r="A2" s="43">
        <v>43922</v>
      </c>
      <c r="B2" s="9" t="s">
        <v>197</v>
      </c>
      <c r="C2" s="9" t="s">
        <v>145</v>
      </c>
      <c r="D2" s="9">
        <v>7</v>
      </c>
      <c r="E2" s="9">
        <v>9800</v>
      </c>
    </row>
    <row r="3" spans="1:5" x14ac:dyDescent="0.55000000000000004">
      <c r="A3" s="43">
        <v>43923</v>
      </c>
      <c r="B3" s="9" t="s">
        <v>198</v>
      </c>
      <c r="C3" s="9" t="s">
        <v>145</v>
      </c>
      <c r="D3" s="9">
        <v>6</v>
      </c>
      <c r="E3" s="9">
        <v>8400</v>
      </c>
    </row>
    <row r="4" spans="1:5" x14ac:dyDescent="0.55000000000000004">
      <c r="A4" s="43">
        <v>43924</v>
      </c>
      <c r="B4" s="9" t="s">
        <v>199</v>
      </c>
      <c r="C4" s="9" t="s">
        <v>146</v>
      </c>
      <c r="D4" s="9">
        <v>6</v>
      </c>
      <c r="E4" s="9">
        <v>120</v>
      </c>
    </row>
    <row r="5" spans="1:5" x14ac:dyDescent="0.55000000000000004">
      <c r="A5" s="43">
        <v>43925</v>
      </c>
      <c r="B5" s="9" t="s">
        <v>200</v>
      </c>
      <c r="C5" s="9" t="s">
        <v>147</v>
      </c>
      <c r="D5" s="9">
        <v>5</v>
      </c>
      <c r="E5" s="9">
        <v>13000</v>
      </c>
    </row>
    <row r="6" spans="1:5" x14ac:dyDescent="0.55000000000000004">
      <c r="A6" s="43">
        <v>43926</v>
      </c>
      <c r="B6" s="9" t="s">
        <v>200</v>
      </c>
      <c r="C6" s="9" t="s">
        <v>148</v>
      </c>
      <c r="D6" s="9">
        <v>11</v>
      </c>
      <c r="E6" s="9">
        <v>22000</v>
      </c>
    </row>
    <row r="7" spans="1:5" x14ac:dyDescent="0.55000000000000004">
      <c r="A7" s="43">
        <v>43927</v>
      </c>
      <c r="B7" s="9" t="s">
        <v>197</v>
      </c>
      <c r="C7" s="9" t="s">
        <v>145</v>
      </c>
      <c r="D7" s="9">
        <v>8</v>
      </c>
      <c r="E7" s="9">
        <v>11200</v>
      </c>
    </row>
    <row r="8" spans="1:5" x14ac:dyDescent="0.55000000000000004">
      <c r="A8" s="43">
        <v>43928</v>
      </c>
      <c r="B8" s="9" t="s">
        <v>198</v>
      </c>
      <c r="C8" s="9" t="s">
        <v>145</v>
      </c>
      <c r="D8" s="9">
        <v>18</v>
      </c>
      <c r="E8" s="9">
        <v>25200</v>
      </c>
    </row>
    <row r="9" spans="1:5" x14ac:dyDescent="0.55000000000000004">
      <c r="A9" s="43">
        <v>43929</v>
      </c>
      <c r="B9" s="9" t="s">
        <v>199</v>
      </c>
      <c r="C9" s="9" t="s">
        <v>149</v>
      </c>
      <c r="D9" s="9">
        <v>20</v>
      </c>
      <c r="E9" s="9">
        <v>400</v>
      </c>
    </row>
    <row r="10" spans="1:5" x14ac:dyDescent="0.55000000000000004">
      <c r="A10" s="43">
        <v>43930</v>
      </c>
      <c r="B10" s="9" t="s">
        <v>200</v>
      </c>
      <c r="C10" s="9" t="s">
        <v>145</v>
      </c>
      <c r="D10" s="9">
        <v>17</v>
      </c>
      <c r="E10" s="9">
        <v>23800</v>
      </c>
    </row>
  </sheetData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D7"/>
  <sheetViews>
    <sheetView workbookViewId="0"/>
  </sheetViews>
  <sheetFormatPr defaultRowHeight="18" x14ac:dyDescent="0.55000000000000004"/>
  <cols>
    <col min="1" max="1" width="7.1640625" style="9" customWidth="1"/>
    <col min="2" max="4" width="11.1640625" style="9" customWidth="1"/>
    <col min="5" max="16384" width="8.6640625" style="9"/>
  </cols>
  <sheetData>
    <row r="1" spans="1:4" x14ac:dyDescent="0.55000000000000004">
      <c r="A1" s="44" t="s">
        <v>150</v>
      </c>
      <c r="B1" s="44" t="s">
        <v>151</v>
      </c>
      <c r="C1" s="44" t="s">
        <v>152</v>
      </c>
      <c r="D1" s="44" t="s">
        <v>153</v>
      </c>
    </row>
    <row r="2" spans="1:4" x14ac:dyDescent="0.55000000000000004">
      <c r="A2" s="9">
        <v>1</v>
      </c>
      <c r="B2" s="45">
        <v>0.375</v>
      </c>
      <c r="C2" s="45">
        <v>0.75</v>
      </c>
      <c r="D2" s="45">
        <f>C2-B2</f>
        <v>0.375</v>
      </c>
    </row>
    <row r="3" spans="1:4" x14ac:dyDescent="0.55000000000000004">
      <c r="A3" s="9">
        <v>2</v>
      </c>
      <c r="B3" s="45">
        <v>0.375</v>
      </c>
      <c r="C3" s="45">
        <v>0.75</v>
      </c>
      <c r="D3" s="45">
        <f>C3-B3</f>
        <v>0.375</v>
      </c>
    </row>
    <row r="4" spans="1:4" x14ac:dyDescent="0.55000000000000004">
      <c r="A4" s="9">
        <v>3</v>
      </c>
      <c r="B4" s="45">
        <v>0.375</v>
      </c>
      <c r="C4" s="45">
        <v>0.75</v>
      </c>
      <c r="D4" s="45">
        <f>C4-B4</f>
        <v>0.375</v>
      </c>
    </row>
    <row r="5" spans="1:4" x14ac:dyDescent="0.55000000000000004">
      <c r="A5" s="9">
        <v>4</v>
      </c>
      <c r="B5" s="45">
        <v>0.375</v>
      </c>
      <c r="C5" s="45">
        <v>0.75</v>
      </c>
      <c r="D5" s="45">
        <f>C5-B5</f>
        <v>0.375</v>
      </c>
    </row>
    <row r="6" spans="1:4" x14ac:dyDescent="0.55000000000000004">
      <c r="A6" s="9">
        <v>5</v>
      </c>
      <c r="B6" s="45">
        <v>0.375</v>
      </c>
      <c r="C6" s="45">
        <v>0.75</v>
      </c>
      <c r="D6" s="45">
        <f>C6-B6</f>
        <v>0.375</v>
      </c>
    </row>
    <row r="7" spans="1:4" x14ac:dyDescent="0.55000000000000004">
      <c r="C7" s="9" t="s">
        <v>154</v>
      </c>
      <c r="D7" s="45">
        <f>SUM(D2:D6)</f>
        <v>1.875</v>
      </c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D11"/>
  <sheetViews>
    <sheetView workbookViewId="0"/>
  </sheetViews>
  <sheetFormatPr defaultRowHeight="18" x14ac:dyDescent="0.55000000000000004"/>
  <cols>
    <col min="1" max="16384" width="8.6640625" style="9"/>
  </cols>
  <sheetData>
    <row r="1" spans="1:4" x14ac:dyDescent="0.55000000000000004">
      <c r="A1" s="46" t="s">
        <v>170</v>
      </c>
      <c r="B1" s="46" t="s">
        <v>303</v>
      </c>
      <c r="C1" s="46" t="s">
        <v>304</v>
      </c>
      <c r="D1" s="47" t="s">
        <v>190</v>
      </c>
    </row>
    <row r="2" spans="1:4" x14ac:dyDescent="0.55000000000000004">
      <c r="A2" s="34" t="s">
        <v>171</v>
      </c>
      <c r="B2" s="48">
        <v>16867</v>
      </c>
      <c r="C2" s="48">
        <v>10170</v>
      </c>
      <c r="D2" s="19">
        <f>C2/B2</f>
        <v>0.60295251081994428</v>
      </c>
    </row>
    <row r="3" spans="1:4" x14ac:dyDescent="0.55000000000000004">
      <c r="A3" s="34" t="s">
        <v>173</v>
      </c>
      <c r="B3" s="48">
        <v>32421</v>
      </c>
      <c r="C3" s="48">
        <v>29164</v>
      </c>
      <c r="D3" s="19">
        <f t="shared" ref="D3:D11" si="0">C3/B3</f>
        <v>0.89954042133185286</v>
      </c>
    </row>
    <row r="4" spans="1:4" x14ac:dyDescent="0.55000000000000004">
      <c r="A4" s="34" t="s">
        <v>175</v>
      </c>
      <c r="B4" s="48">
        <v>35390</v>
      </c>
      <c r="C4" s="48">
        <v>35903</v>
      </c>
      <c r="D4" s="19">
        <f t="shared" si="0"/>
        <v>1.0144956202317039</v>
      </c>
    </row>
    <row r="5" spans="1:4" x14ac:dyDescent="0.55000000000000004">
      <c r="A5" s="34" t="s">
        <v>177</v>
      </c>
      <c r="B5" s="48">
        <v>331594</v>
      </c>
      <c r="C5" s="48">
        <v>354873</v>
      </c>
      <c r="D5" s="19">
        <f t="shared" si="0"/>
        <v>1.0702033209286055</v>
      </c>
    </row>
    <row r="6" spans="1:4" x14ac:dyDescent="0.55000000000000004">
      <c r="A6" s="34" t="s">
        <v>179</v>
      </c>
      <c r="B6" s="48">
        <v>42574</v>
      </c>
      <c r="C6" s="48">
        <v>49170</v>
      </c>
      <c r="D6" s="19">
        <f t="shared" si="0"/>
        <v>1.1549302391130738</v>
      </c>
    </row>
    <row r="7" spans="1:4" x14ac:dyDescent="0.55000000000000004">
      <c r="A7" s="34" t="s">
        <v>181</v>
      </c>
      <c r="B7" s="48">
        <v>100334</v>
      </c>
      <c r="C7" s="48">
        <v>87817</v>
      </c>
      <c r="D7" s="19">
        <f t="shared" si="0"/>
        <v>0.87524667610181994</v>
      </c>
    </row>
    <row r="8" spans="1:4" x14ac:dyDescent="0.55000000000000004">
      <c r="A8" s="34" t="s">
        <v>183</v>
      </c>
      <c r="B8" s="48">
        <v>20286</v>
      </c>
      <c r="C8" s="48">
        <v>20991</v>
      </c>
      <c r="D8" s="19">
        <f t="shared" si="0"/>
        <v>1.0347530316474416</v>
      </c>
    </row>
    <row r="9" spans="1:4" x14ac:dyDescent="0.55000000000000004">
      <c r="A9" s="34" t="s">
        <v>185</v>
      </c>
      <c r="B9" s="48">
        <v>57298</v>
      </c>
      <c r="C9" s="48">
        <v>58368</v>
      </c>
      <c r="D9" s="19">
        <f t="shared" si="0"/>
        <v>1.0186742992774618</v>
      </c>
    </row>
    <row r="10" spans="1:4" x14ac:dyDescent="0.55000000000000004">
      <c r="A10" s="34" t="s">
        <v>187</v>
      </c>
      <c r="B10" s="48">
        <v>3724</v>
      </c>
      <c r="C10" s="48">
        <v>4912</v>
      </c>
      <c r="D10" s="19">
        <f t="shared" si="0"/>
        <v>1.3190118152524168</v>
      </c>
    </row>
    <row r="11" spans="1:4" x14ac:dyDescent="0.55000000000000004">
      <c r="A11" s="49" t="s">
        <v>189</v>
      </c>
      <c r="B11" s="50">
        <f>SUM(B2:B10)</f>
        <v>640488</v>
      </c>
      <c r="C11" s="50">
        <f>SUM(C2:C10)</f>
        <v>651368</v>
      </c>
      <c r="D11" s="51">
        <f t="shared" si="0"/>
        <v>1.0169870473763756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A21"/>
  <sheetViews>
    <sheetView workbookViewId="0"/>
  </sheetViews>
  <sheetFormatPr defaultRowHeight="18" x14ac:dyDescent="0.55000000000000004"/>
  <cols>
    <col min="1" max="16384" width="8.6640625" style="9"/>
  </cols>
  <sheetData>
    <row r="1" spans="1:1" x14ac:dyDescent="0.55000000000000004">
      <c r="A1" s="9" t="s">
        <v>155</v>
      </c>
    </row>
    <row r="2" spans="1:1" x14ac:dyDescent="0.55000000000000004">
      <c r="A2" s="9" t="s">
        <v>305</v>
      </c>
    </row>
    <row r="3" spans="1:1" x14ac:dyDescent="0.55000000000000004">
      <c r="A3" s="9" t="s">
        <v>306</v>
      </c>
    </row>
    <row r="4" spans="1:1" x14ac:dyDescent="0.55000000000000004">
      <c r="A4" s="9" t="s">
        <v>307</v>
      </c>
    </row>
    <row r="5" spans="1:1" x14ac:dyDescent="0.55000000000000004">
      <c r="A5" s="9" t="s">
        <v>308</v>
      </c>
    </row>
    <row r="6" spans="1:1" x14ac:dyDescent="0.55000000000000004">
      <c r="A6" s="9" t="s">
        <v>309</v>
      </c>
    </row>
    <row r="7" spans="1:1" x14ac:dyDescent="0.55000000000000004">
      <c r="A7" s="9" t="s">
        <v>310</v>
      </c>
    </row>
    <row r="8" spans="1:1" x14ac:dyDescent="0.55000000000000004">
      <c r="A8" s="9" t="s">
        <v>311</v>
      </c>
    </row>
    <row r="9" spans="1:1" x14ac:dyDescent="0.55000000000000004">
      <c r="A9" s="9" t="s">
        <v>312</v>
      </c>
    </row>
    <row r="10" spans="1:1" x14ac:dyDescent="0.55000000000000004">
      <c r="A10" s="9" t="s">
        <v>313</v>
      </c>
    </row>
    <row r="11" spans="1:1" x14ac:dyDescent="0.55000000000000004">
      <c r="A11" s="9" t="s">
        <v>314</v>
      </c>
    </row>
    <row r="12" spans="1:1" x14ac:dyDescent="0.55000000000000004">
      <c r="A12" s="9" t="s">
        <v>315</v>
      </c>
    </row>
    <row r="13" spans="1:1" x14ac:dyDescent="0.55000000000000004">
      <c r="A13" s="9" t="s">
        <v>316</v>
      </c>
    </row>
    <row r="14" spans="1:1" x14ac:dyDescent="0.55000000000000004">
      <c r="A14" s="9" t="s">
        <v>317</v>
      </c>
    </row>
    <row r="15" spans="1:1" x14ac:dyDescent="0.55000000000000004">
      <c r="A15" s="9" t="s">
        <v>318</v>
      </c>
    </row>
    <row r="16" spans="1:1" x14ac:dyDescent="0.55000000000000004">
      <c r="A16" s="9" t="s">
        <v>319</v>
      </c>
    </row>
    <row r="17" spans="1:1" x14ac:dyDescent="0.55000000000000004">
      <c r="A17" s="9" t="s">
        <v>320</v>
      </c>
    </row>
    <row r="18" spans="1:1" x14ac:dyDescent="0.55000000000000004">
      <c r="A18" s="9" t="s">
        <v>321</v>
      </c>
    </row>
    <row r="19" spans="1:1" x14ac:dyDescent="0.55000000000000004">
      <c r="A19" s="9" t="s">
        <v>322</v>
      </c>
    </row>
    <row r="20" spans="1:1" x14ac:dyDescent="0.55000000000000004">
      <c r="A20" s="9" t="s">
        <v>323</v>
      </c>
    </row>
    <row r="21" spans="1:1" x14ac:dyDescent="0.55000000000000004">
      <c r="A21" s="9" t="s">
        <v>324</v>
      </c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666B-5B82-4D13-928B-68CD441F647F}">
  <sheetPr codeName="Sheet38"/>
  <dimension ref="A1:D20"/>
  <sheetViews>
    <sheetView workbookViewId="0"/>
  </sheetViews>
  <sheetFormatPr defaultRowHeight="18" x14ac:dyDescent="0.55000000000000004"/>
  <sheetData>
    <row r="1" spans="1:4" x14ac:dyDescent="0.55000000000000004">
      <c r="A1" s="78" t="s">
        <v>140</v>
      </c>
      <c r="B1" s="78" t="s">
        <v>23</v>
      </c>
      <c r="C1" s="78" t="s">
        <v>25</v>
      </c>
      <c r="D1" s="78" t="s">
        <v>35</v>
      </c>
    </row>
    <row r="2" spans="1:4" x14ac:dyDescent="0.55000000000000004">
      <c r="A2" s="79">
        <v>43556</v>
      </c>
      <c r="B2" s="80" t="s">
        <v>197</v>
      </c>
      <c r="C2" s="80">
        <v>7</v>
      </c>
      <c r="D2" s="80">
        <v>9800</v>
      </c>
    </row>
    <row r="3" spans="1:4" x14ac:dyDescent="0.55000000000000004">
      <c r="A3" s="79">
        <v>43557</v>
      </c>
      <c r="B3" s="80" t="s">
        <v>198</v>
      </c>
      <c r="C3" s="80">
        <v>6</v>
      </c>
      <c r="D3" s="80">
        <v>8400</v>
      </c>
    </row>
    <row r="4" spans="1:4" x14ac:dyDescent="0.55000000000000004">
      <c r="A4" s="79">
        <v>43558</v>
      </c>
      <c r="B4" s="80" t="s">
        <v>199</v>
      </c>
      <c r="C4" s="80">
        <v>6</v>
      </c>
      <c r="D4" s="80">
        <v>120</v>
      </c>
    </row>
    <row r="5" spans="1:4" x14ac:dyDescent="0.55000000000000004">
      <c r="A5" s="79">
        <v>43559</v>
      </c>
      <c r="B5" s="80" t="s">
        <v>200</v>
      </c>
      <c r="C5" s="80">
        <v>5</v>
      </c>
      <c r="D5" s="80">
        <v>13000</v>
      </c>
    </row>
    <row r="6" spans="1:4" x14ac:dyDescent="0.55000000000000004">
      <c r="A6" s="79">
        <v>43560</v>
      </c>
      <c r="B6" s="80"/>
      <c r="C6" s="80">
        <v>11</v>
      </c>
      <c r="D6" s="80">
        <v>22000</v>
      </c>
    </row>
    <row r="7" spans="1:4" x14ac:dyDescent="0.55000000000000004">
      <c r="A7" s="79">
        <v>43561</v>
      </c>
      <c r="B7" s="80" t="s">
        <v>197</v>
      </c>
      <c r="C7" s="80">
        <v>8</v>
      </c>
      <c r="D7" s="80">
        <v>11200</v>
      </c>
    </row>
    <row r="8" spans="1:4" x14ac:dyDescent="0.55000000000000004">
      <c r="A8" s="79">
        <v>43562</v>
      </c>
      <c r="B8" s="80" t="s">
        <v>198</v>
      </c>
      <c r="C8" s="80">
        <v>18</v>
      </c>
      <c r="D8" s="80">
        <v>25200</v>
      </c>
    </row>
    <row r="9" spans="1:4" x14ac:dyDescent="0.55000000000000004">
      <c r="A9" s="79">
        <v>43563</v>
      </c>
      <c r="B9" s="80" t="s">
        <v>199</v>
      </c>
      <c r="C9" s="80">
        <v>20</v>
      </c>
      <c r="D9" s="80">
        <v>400</v>
      </c>
    </row>
    <row r="10" spans="1:4" x14ac:dyDescent="0.55000000000000004">
      <c r="A10" s="79">
        <v>43564</v>
      </c>
      <c r="B10" s="80" t="s">
        <v>200</v>
      </c>
      <c r="C10" s="80">
        <v>17</v>
      </c>
      <c r="D10" s="80">
        <v>23800</v>
      </c>
    </row>
    <row r="11" spans="1:4" x14ac:dyDescent="0.55000000000000004">
      <c r="A11" s="79">
        <v>43565</v>
      </c>
      <c r="B11" s="80"/>
      <c r="C11" s="80">
        <v>9</v>
      </c>
      <c r="D11" s="80">
        <v>27000</v>
      </c>
    </row>
    <row r="12" spans="1:4" x14ac:dyDescent="0.55000000000000004">
      <c r="A12" s="79">
        <v>43566</v>
      </c>
      <c r="B12" s="80" t="s">
        <v>197</v>
      </c>
      <c r="C12" s="80">
        <v>14</v>
      </c>
      <c r="D12" s="80">
        <v>280</v>
      </c>
    </row>
    <row r="13" spans="1:4" x14ac:dyDescent="0.55000000000000004">
      <c r="A13" s="79">
        <v>43567</v>
      </c>
      <c r="B13" s="80" t="s">
        <v>198</v>
      </c>
      <c r="C13" s="80">
        <v>16</v>
      </c>
      <c r="D13" s="80">
        <v>3200</v>
      </c>
    </row>
    <row r="14" spans="1:4" x14ac:dyDescent="0.55000000000000004">
      <c r="A14" s="79">
        <v>43568</v>
      </c>
      <c r="B14" s="80"/>
      <c r="C14" s="80">
        <v>16</v>
      </c>
      <c r="D14" s="80">
        <v>48000</v>
      </c>
    </row>
    <row r="15" spans="1:4" x14ac:dyDescent="0.55000000000000004">
      <c r="A15" s="79">
        <v>43569</v>
      </c>
      <c r="B15" s="80" t="s">
        <v>200</v>
      </c>
      <c r="C15" s="80">
        <v>8</v>
      </c>
      <c r="D15" s="80">
        <v>11200</v>
      </c>
    </row>
    <row r="16" spans="1:4" x14ac:dyDescent="0.55000000000000004">
      <c r="A16" s="79">
        <v>43570</v>
      </c>
      <c r="B16" s="80" t="s">
        <v>201</v>
      </c>
      <c r="C16" s="80">
        <v>6</v>
      </c>
      <c r="D16" s="80">
        <v>18000</v>
      </c>
    </row>
    <row r="17" spans="1:4" x14ac:dyDescent="0.55000000000000004">
      <c r="A17" s="79">
        <v>43571</v>
      </c>
      <c r="B17" s="80" t="s">
        <v>197</v>
      </c>
      <c r="C17" s="80">
        <v>20</v>
      </c>
      <c r="D17" s="80">
        <v>4000</v>
      </c>
    </row>
    <row r="18" spans="1:4" x14ac:dyDescent="0.55000000000000004">
      <c r="A18" s="79">
        <v>43572</v>
      </c>
      <c r="B18" s="80"/>
      <c r="C18" s="80">
        <v>13</v>
      </c>
      <c r="D18" s="80">
        <v>39000</v>
      </c>
    </row>
    <row r="19" spans="1:4" x14ac:dyDescent="0.55000000000000004">
      <c r="A19" s="79">
        <v>43573</v>
      </c>
      <c r="B19" s="80" t="s">
        <v>199</v>
      </c>
      <c r="C19" s="80">
        <v>20</v>
      </c>
      <c r="D19" s="80">
        <v>60000</v>
      </c>
    </row>
    <row r="20" spans="1:4" x14ac:dyDescent="0.55000000000000004">
      <c r="A20" s="79">
        <v>43574</v>
      </c>
      <c r="B20" s="80" t="s">
        <v>200</v>
      </c>
      <c r="C20" s="80">
        <v>13</v>
      </c>
      <c r="D20" s="80">
        <v>39000</v>
      </c>
    </row>
  </sheetData>
  <phoneticPr fontId="12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D12"/>
  <sheetViews>
    <sheetView workbookViewId="0"/>
  </sheetViews>
  <sheetFormatPr defaultRowHeight="18" x14ac:dyDescent="0.55000000000000004"/>
  <cols>
    <col min="1" max="1" width="8.6640625" style="9"/>
    <col min="2" max="4" width="10.5" style="9" customWidth="1"/>
    <col min="5" max="16384" width="8.6640625" style="9"/>
  </cols>
  <sheetData>
    <row r="1" spans="1:4" x14ac:dyDescent="0.55000000000000004">
      <c r="B1" s="81" t="s">
        <v>156</v>
      </c>
      <c r="C1" s="82"/>
      <c r="D1" s="83"/>
    </row>
    <row r="2" spans="1:4" x14ac:dyDescent="0.55000000000000004">
      <c r="A2" s="46" t="s">
        <v>170</v>
      </c>
      <c r="B2" s="46" t="s">
        <v>303</v>
      </c>
      <c r="C2" s="46" t="s">
        <v>304</v>
      </c>
      <c r="D2" s="47" t="s">
        <v>191</v>
      </c>
    </row>
    <row r="3" spans="1:4" x14ac:dyDescent="0.55000000000000004">
      <c r="A3" s="34" t="s">
        <v>171</v>
      </c>
      <c r="B3" s="48">
        <v>16867</v>
      </c>
      <c r="C3" s="48">
        <v>10170</v>
      </c>
      <c r="D3" s="19">
        <f t="shared" ref="D3:D12" si="0">C3/$C$12</f>
        <v>1.5613293867675416E-2</v>
      </c>
    </row>
    <row r="4" spans="1:4" x14ac:dyDescent="0.55000000000000004">
      <c r="A4" s="34" t="s">
        <v>173</v>
      </c>
      <c r="B4" s="48">
        <v>32421</v>
      </c>
      <c r="C4" s="48">
        <v>29164</v>
      </c>
      <c r="D4" s="19">
        <f t="shared" si="0"/>
        <v>4.4773461392024171E-2</v>
      </c>
    </row>
    <row r="5" spans="1:4" x14ac:dyDescent="0.55000000000000004">
      <c r="A5" s="34" t="s">
        <v>175</v>
      </c>
      <c r="B5" s="48">
        <v>35390</v>
      </c>
      <c r="C5" s="48">
        <v>35903</v>
      </c>
      <c r="D5" s="19">
        <f t="shared" si="0"/>
        <v>5.5119379521253731E-2</v>
      </c>
    </row>
    <row r="6" spans="1:4" x14ac:dyDescent="0.55000000000000004">
      <c r="A6" s="34" t="s">
        <v>177</v>
      </c>
      <c r="B6" s="48">
        <v>331594</v>
      </c>
      <c r="C6" s="48">
        <v>354873</v>
      </c>
      <c r="D6" s="19">
        <f t="shared" si="0"/>
        <v>0.54481184215374412</v>
      </c>
    </row>
    <row r="7" spans="1:4" x14ac:dyDescent="0.55000000000000004">
      <c r="A7" s="34" t="s">
        <v>179</v>
      </c>
      <c r="B7" s="48">
        <v>42574</v>
      </c>
      <c r="C7" s="48">
        <v>49170</v>
      </c>
      <c r="D7" s="19">
        <f t="shared" si="0"/>
        <v>7.5487282150796475E-2</v>
      </c>
    </row>
    <row r="8" spans="1:4" x14ac:dyDescent="0.55000000000000004">
      <c r="A8" s="34" t="s">
        <v>181</v>
      </c>
      <c r="B8" s="48">
        <v>100334</v>
      </c>
      <c r="C8" s="48">
        <v>87817</v>
      </c>
      <c r="D8" s="19">
        <f t="shared" si="0"/>
        <v>0.13481933407843186</v>
      </c>
    </row>
    <row r="9" spans="1:4" x14ac:dyDescent="0.55000000000000004">
      <c r="A9" s="34" t="s">
        <v>183</v>
      </c>
      <c r="B9" s="48">
        <v>20286</v>
      </c>
      <c r="C9" s="48">
        <v>20991</v>
      </c>
      <c r="D9" s="19">
        <f t="shared" si="0"/>
        <v>3.2226022770538314E-2</v>
      </c>
    </row>
    <row r="10" spans="1:4" x14ac:dyDescent="0.55000000000000004">
      <c r="A10" s="34" t="s">
        <v>185</v>
      </c>
      <c r="B10" s="48">
        <v>57298</v>
      </c>
      <c r="C10" s="48">
        <v>58368</v>
      </c>
      <c r="D10" s="19">
        <f t="shared" si="0"/>
        <v>8.9608332002800259E-2</v>
      </c>
    </row>
    <row r="11" spans="1:4" x14ac:dyDescent="0.55000000000000004">
      <c r="A11" s="34" t="s">
        <v>187</v>
      </c>
      <c r="B11" s="48">
        <v>3724</v>
      </c>
      <c r="C11" s="48">
        <v>4912</v>
      </c>
      <c r="D11" s="19">
        <f t="shared" si="0"/>
        <v>7.5410520627356582E-3</v>
      </c>
    </row>
    <row r="12" spans="1:4" x14ac:dyDescent="0.55000000000000004">
      <c r="A12" s="49" t="s">
        <v>189</v>
      </c>
      <c r="B12" s="50">
        <f>SUM(B3:B11)</f>
        <v>640488</v>
      </c>
      <c r="C12" s="50">
        <f>SUM(C3:C11)</f>
        <v>651368</v>
      </c>
      <c r="D12" s="51">
        <f t="shared" si="0"/>
        <v>1</v>
      </c>
    </row>
  </sheetData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BF68-07B5-4A45-AF87-0E431B603119}">
  <sheetPr codeName="Sheet39"/>
  <dimension ref="A1:C13"/>
  <sheetViews>
    <sheetView workbookViewId="0"/>
  </sheetViews>
  <sheetFormatPr defaultRowHeight="18" x14ac:dyDescent="0.55000000000000004"/>
  <cols>
    <col min="2" max="3" width="9.1640625" bestFit="1" customWidth="1"/>
  </cols>
  <sheetData>
    <row r="1" spans="1:3" x14ac:dyDescent="0.55000000000000004">
      <c r="A1" t="s">
        <v>283</v>
      </c>
      <c r="B1" t="s">
        <v>325</v>
      </c>
      <c r="C1" t="s">
        <v>326</v>
      </c>
    </row>
    <row r="2" spans="1:3" x14ac:dyDescent="0.55000000000000004">
      <c r="A2" t="s">
        <v>327</v>
      </c>
      <c r="B2" s="84">
        <v>1082443</v>
      </c>
      <c r="C2" s="84">
        <v>1000000</v>
      </c>
    </row>
    <row r="3" spans="1:3" x14ac:dyDescent="0.55000000000000004">
      <c r="A3" t="s">
        <v>328</v>
      </c>
      <c r="B3" s="84">
        <v>1182371</v>
      </c>
      <c r="C3" s="84">
        <v>1000000</v>
      </c>
    </row>
    <row r="4" spans="1:3" x14ac:dyDescent="0.55000000000000004">
      <c r="A4" t="s">
        <v>329</v>
      </c>
      <c r="B4" s="84">
        <v>1084187</v>
      </c>
      <c r="C4" s="84">
        <v>1000000</v>
      </c>
    </row>
    <row r="5" spans="1:3" x14ac:dyDescent="0.55000000000000004">
      <c r="A5" t="s">
        <v>330</v>
      </c>
      <c r="B5" s="84">
        <v>1186371</v>
      </c>
      <c r="C5" s="84">
        <v>1000000</v>
      </c>
    </row>
    <row r="6" spans="1:3" x14ac:dyDescent="0.55000000000000004">
      <c r="A6" t="s">
        <v>331</v>
      </c>
      <c r="B6" s="84">
        <v>1070994</v>
      </c>
      <c r="C6" s="84">
        <v>1000000</v>
      </c>
    </row>
    <row r="7" spans="1:3" x14ac:dyDescent="0.55000000000000004">
      <c r="A7" t="s">
        <v>332</v>
      </c>
      <c r="B7" s="84">
        <v>1111249</v>
      </c>
      <c r="C7" s="84">
        <v>1000000</v>
      </c>
    </row>
    <row r="8" spans="1:3" x14ac:dyDescent="0.55000000000000004">
      <c r="A8" t="s">
        <v>333</v>
      </c>
      <c r="B8" s="84">
        <v>1102443</v>
      </c>
      <c r="C8" s="84">
        <v>1000000</v>
      </c>
    </row>
    <row r="9" spans="1:3" x14ac:dyDescent="0.55000000000000004">
      <c r="A9" t="s">
        <v>334</v>
      </c>
      <c r="B9" s="84">
        <v>1050541</v>
      </c>
      <c r="C9" s="84">
        <v>1000000</v>
      </c>
    </row>
    <row r="10" spans="1:3" x14ac:dyDescent="0.55000000000000004">
      <c r="A10" t="s">
        <v>335</v>
      </c>
      <c r="B10" s="84">
        <v>1107186</v>
      </c>
      <c r="C10" s="84">
        <v>1000000</v>
      </c>
    </row>
    <row r="11" spans="1:3" x14ac:dyDescent="0.55000000000000004">
      <c r="A11" t="s">
        <v>336</v>
      </c>
      <c r="B11" s="84">
        <v>1104433</v>
      </c>
      <c r="C11" s="84">
        <v>1000000</v>
      </c>
    </row>
    <row r="12" spans="1:3" x14ac:dyDescent="0.55000000000000004">
      <c r="A12" t="s">
        <v>337</v>
      </c>
      <c r="B12" s="84">
        <v>1065550</v>
      </c>
      <c r="C12" s="84">
        <v>1000000</v>
      </c>
    </row>
    <row r="13" spans="1:3" x14ac:dyDescent="0.55000000000000004">
      <c r="A13" t="s">
        <v>338</v>
      </c>
      <c r="B13" s="84">
        <v>1098858</v>
      </c>
      <c r="C13" s="84">
        <v>1000000</v>
      </c>
    </row>
  </sheetData>
  <phoneticPr fontId="12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9EA0-2148-479A-8F09-5AB55C0ED610}">
  <sheetPr codeName="Sheet40"/>
  <dimension ref="A1:D13"/>
  <sheetViews>
    <sheetView workbookViewId="0"/>
  </sheetViews>
  <sheetFormatPr defaultRowHeight="18" x14ac:dyDescent="0.55000000000000004"/>
  <cols>
    <col min="2" max="2" width="10.1640625" bestFit="1" customWidth="1"/>
  </cols>
  <sheetData>
    <row r="1" spans="1:4" x14ac:dyDescent="0.55000000000000004">
      <c r="A1" t="s">
        <v>339</v>
      </c>
    </row>
    <row r="3" spans="1:4" x14ac:dyDescent="0.55000000000000004">
      <c r="A3" t="s">
        <v>340</v>
      </c>
      <c r="B3" t="s">
        <v>341</v>
      </c>
      <c r="C3" t="s">
        <v>342</v>
      </c>
      <c r="D3" t="s">
        <v>343</v>
      </c>
    </row>
    <row r="4" spans="1:4" x14ac:dyDescent="0.55000000000000004">
      <c r="A4" t="s">
        <v>344</v>
      </c>
      <c r="B4" s="84">
        <v>35000000</v>
      </c>
      <c r="C4" s="85">
        <f t="shared" ref="C4:C13" si="0">B4/SUM(B:B)</f>
        <v>0.35</v>
      </c>
      <c r="D4" s="85">
        <f>SUM($C$4:C4)</f>
        <v>0.35</v>
      </c>
    </row>
    <row r="5" spans="1:4" x14ac:dyDescent="0.55000000000000004">
      <c r="A5" t="s">
        <v>222</v>
      </c>
      <c r="B5" s="84">
        <v>30000000</v>
      </c>
      <c r="C5" s="85">
        <f t="shared" si="0"/>
        <v>0.3</v>
      </c>
      <c r="D5" s="85">
        <f>SUM($C$4:C5)</f>
        <v>0.64999999999999991</v>
      </c>
    </row>
    <row r="6" spans="1:4" x14ac:dyDescent="0.55000000000000004">
      <c r="A6" t="s">
        <v>345</v>
      </c>
      <c r="B6" s="84">
        <v>10000000</v>
      </c>
      <c r="C6" s="85">
        <f t="shared" si="0"/>
        <v>0.1</v>
      </c>
      <c r="D6" s="85">
        <f>SUM($C$4:C6)</f>
        <v>0.74999999999999989</v>
      </c>
    </row>
    <row r="7" spans="1:4" x14ac:dyDescent="0.55000000000000004">
      <c r="A7" t="s">
        <v>346</v>
      </c>
      <c r="B7" s="84">
        <v>7000000</v>
      </c>
      <c r="C7" s="85">
        <f t="shared" si="0"/>
        <v>7.0000000000000007E-2</v>
      </c>
      <c r="D7" s="85">
        <f>SUM($C$4:C7)</f>
        <v>0.81999999999999984</v>
      </c>
    </row>
    <row r="8" spans="1:4" x14ac:dyDescent="0.55000000000000004">
      <c r="A8" t="s">
        <v>347</v>
      </c>
      <c r="B8" s="84">
        <v>6000000</v>
      </c>
      <c r="C8" s="85">
        <f t="shared" si="0"/>
        <v>0.06</v>
      </c>
      <c r="D8" s="85">
        <f>SUM($C$4:C8)</f>
        <v>0.87999999999999989</v>
      </c>
    </row>
    <row r="9" spans="1:4" x14ac:dyDescent="0.55000000000000004">
      <c r="A9" t="s">
        <v>348</v>
      </c>
      <c r="B9" s="84">
        <v>5000000</v>
      </c>
      <c r="C9" s="85">
        <f t="shared" si="0"/>
        <v>0.05</v>
      </c>
      <c r="D9" s="85">
        <f>SUM($C$4:C9)</f>
        <v>0.92999999999999994</v>
      </c>
    </row>
    <row r="10" spans="1:4" x14ac:dyDescent="0.55000000000000004">
      <c r="A10" t="s">
        <v>349</v>
      </c>
      <c r="B10" s="84">
        <v>3000000</v>
      </c>
      <c r="C10" s="85">
        <f t="shared" si="0"/>
        <v>0.03</v>
      </c>
      <c r="D10" s="85">
        <f>SUM($C$4:C10)</f>
        <v>0.96</v>
      </c>
    </row>
    <row r="11" spans="1:4" x14ac:dyDescent="0.55000000000000004">
      <c r="A11" t="s">
        <v>350</v>
      </c>
      <c r="B11" s="84">
        <v>2500000</v>
      </c>
      <c r="C11" s="85">
        <f t="shared" si="0"/>
        <v>2.5000000000000001E-2</v>
      </c>
      <c r="D11" s="85">
        <f>SUM($C$4:C11)</f>
        <v>0.98499999999999999</v>
      </c>
    </row>
    <row r="12" spans="1:4" x14ac:dyDescent="0.55000000000000004">
      <c r="A12" t="s">
        <v>351</v>
      </c>
      <c r="B12" s="84">
        <v>1000000</v>
      </c>
      <c r="C12" s="85">
        <f t="shared" si="0"/>
        <v>0.01</v>
      </c>
      <c r="D12" s="85">
        <f>SUM($C$4:C12)</f>
        <v>0.995</v>
      </c>
    </row>
    <row r="13" spans="1:4" x14ac:dyDescent="0.55000000000000004">
      <c r="A13" t="s">
        <v>352</v>
      </c>
      <c r="B13" s="84">
        <v>500000</v>
      </c>
      <c r="C13" s="85">
        <f t="shared" si="0"/>
        <v>5.0000000000000001E-3</v>
      </c>
      <c r="D13" s="85">
        <f>SUM($C$4:C13)</f>
        <v>1</v>
      </c>
    </row>
  </sheetData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17"/>
  <sheetViews>
    <sheetView workbookViewId="0"/>
  </sheetViews>
  <sheetFormatPr defaultRowHeight="18" x14ac:dyDescent="0.55000000000000004"/>
  <cols>
    <col min="1" max="1" width="10.33203125" style="9" customWidth="1"/>
    <col min="2" max="2" width="9.5" style="9" customWidth="1"/>
    <col min="3" max="3" width="12.58203125" style="11" customWidth="1"/>
    <col min="4" max="16384" width="8.6640625" style="9"/>
  </cols>
  <sheetData>
    <row r="1" spans="1:3" x14ac:dyDescent="0.55000000000000004">
      <c r="A1" s="12" t="s">
        <v>13</v>
      </c>
      <c r="B1" s="3" t="s">
        <v>14</v>
      </c>
      <c r="C1" s="4" t="s">
        <v>1</v>
      </c>
    </row>
    <row r="2" spans="1:3" x14ac:dyDescent="0.55000000000000004">
      <c r="A2" s="13" t="s">
        <v>15</v>
      </c>
      <c r="B2" s="6" t="s">
        <v>16</v>
      </c>
      <c r="C2" s="7">
        <v>12671502</v>
      </c>
    </row>
    <row r="3" spans="1:3" x14ac:dyDescent="0.55000000000000004">
      <c r="A3" s="14"/>
      <c r="B3" s="6" t="s">
        <v>17</v>
      </c>
      <c r="C3" s="7">
        <v>16551997</v>
      </c>
    </row>
    <row r="4" spans="1:3" x14ac:dyDescent="0.55000000000000004">
      <c r="A4" s="14"/>
      <c r="B4" s="6" t="s">
        <v>18</v>
      </c>
      <c r="C4" s="7">
        <v>10208928</v>
      </c>
    </row>
    <row r="5" spans="1:3" x14ac:dyDescent="0.55000000000000004">
      <c r="A5" s="15"/>
      <c r="B5" s="16" t="s">
        <v>19</v>
      </c>
      <c r="C5" s="17">
        <f>SUM(C2:C4)</f>
        <v>39432427</v>
      </c>
    </row>
    <row r="6" spans="1:3" x14ac:dyDescent="0.55000000000000004">
      <c r="A6" s="13" t="s">
        <v>20</v>
      </c>
      <c r="B6" s="6" t="s">
        <v>16</v>
      </c>
      <c r="C6" s="7">
        <v>15593079</v>
      </c>
    </row>
    <row r="7" spans="1:3" x14ac:dyDescent="0.55000000000000004">
      <c r="A7" s="14"/>
      <c r="B7" s="6" t="s">
        <v>17</v>
      </c>
      <c r="C7" s="7">
        <v>18655748</v>
      </c>
    </row>
    <row r="8" spans="1:3" x14ac:dyDescent="0.55000000000000004">
      <c r="A8" s="14"/>
      <c r="B8" s="6" t="s">
        <v>18</v>
      </c>
      <c r="C8" s="7">
        <v>15916399</v>
      </c>
    </row>
    <row r="9" spans="1:3" x14ac:dyDescent="0.55000000000000004">
      <c r="A9" s="15"/>
      <c r="B9" s="16" t="s">
        <v>19</v>
      </c>
      <c r="C9" s="17">
        <f>SUM(C6:C8)</f>
        <v>50165226</v>
      </c>
    </row>
    <row r="10" spans="1:3" x14ac:dyDescent="0.55000000000000004">
      <c r="A10" s="13" t="s">
        <v>21</v>
      </c>
      <c r="B10" s="6" t="s">
        <v>16</v>
      </c>
      <c r="C10" s="7">
        <v>19594117</v>
      </c>
    </row>
    <row r="11" spans="1:3" x14ac:dyDescent="0.55000000000000004">
      <c r="A11" s="14"/>
      <c r="B11" s="6" t="s">
        <v>17</v>
      </c>
      <c r="C11" s="7">
        <v>14463622</v>
      </c>
    </row>
    <row r="12" spans="1:3" x14ac:dyDescent="0.55000000000000004">
      <c r="A12" s="14"/>
      <c r="B12" s="6" t="s">
        <v>18</v>
      </c>
      <c r="C12" s="7">
        <v>16841183</v>
      </c>
    </row>
    <row r="13" spans="1:3" x14ac:dyDescent="0.55000000000000004">
      <c r="A13" s="15"/>
      <c r="B13" s="16" t="s">
        <v>19</v>
      </c>
      <c r="C13" s="17">
        <f>SUM(C10:C12)</f>
        <v>50898922</v>
      </c>
    </row>
    <row r="14" spans="1:3" x14ac:dyDescent="0.55000000000000004">
      <c r="A14" s="14" t="s">
        <v>22</v>
      </c>
      <c r="B14" s="6" t="s">
        <v>16</v>
      </c>
      <c r="C14" s="7"/>
    </row>
    <row r="15" spans="1:3" x14ac:dyDescent="0.55000000000000004">
      <c r="A15" s="14"/>
      <c r="B15" s="6" t="s">
        <v>17</v>
      </c>
      <c r="C15" s="7"/>
    </row>
    <row r="16" spans="1:3" x14ac:dyDescent="0.55000000000000004">
      <c r="A16" s="14"/>
      <c r="B16" s="6" t="s">
        <v>18</v>
      </c>
      <c r="C16" s="7"/>
    </row>
    <row r="17" spans="1:3" x14ac:dyDescent="0.55000000000000004">
      <c r="A17" s="15"/>
      <c r="B17" s="16" t="s">
        <v>19</v>
      </c>
      <c r="C17" s="17"/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2EF6-1CE9-4893-81E8-4FA814C8A0F6}">
  <sheetPr codeName="Sheet41"/>
  <dimension ref="A1:B10"/>
  <sheetViews>
    <sheetView workbookViewId="0"/>
  </sheetViews>
  <sheetFormatPr defaultRowHeight="18" x14ac:dyDescent="0.55000000000000004"/>
  <cols>
    <col min="2" max="2" width="12.58203125" customWidth="1"/>
  </cols>
  <sheetData>
    <row r="1" spans="1:2" x14ac:dyDescent="0.55000000000000004">
      <c r="A1" t="s">
        <v>283</v>
      </c>
      <c r="B1" t="s">
        <v>325</v>
      </c>
    </row>
    <row r="2" spans="1:2" x14ac:dyDescent="0.55000000000000004">
      <c r="A2" t="s">
        <v>327</v>
      </c>
      <c r="B2" s="84">
        <v>10690878</v>
      </c>
    </row>
    <row r="3" spans="1:2" x14ac:dyDescent="0.55000000000000004">
      <c r="A3" t="s">
        <v>353</v>
      </c>
      <c r="B3" s="84">
        <v>10349483</v>
      </c>
    </row>
    <row r="4" spans="1:2" x14ac:dyDescent="0.55000000000000004">
      <c r="A4" t="s">
        <v>329</v>
      </c>
      <c r="B4" s="84">
        <v>10718890</v>
      </c>
    </row>
    <row r="5" spans="1:2" x14ac:dyDescent="0.55000000000000004">
      <c r="A5" t="s">
        <v>330</v>
      </c>
      <c r="B5" s="84">
        <v>10322248</v>
      </c>
    </row>
    <row r="6" spans="1:2" x14ac:dyDescent="0.55000000000000004">
      <c r="A6" t="s">
        <v>331</v>
      </c>
      <c r="B6" s="84">
        <v>10203802</v>
      </c>
    </row>
    <row r="7" spans="1:2" x14ac:dyDescent="0.55000000000000004">
      <c r="A7" t="s">
        <v>332</v>
      </c>
      <c r="B7" s="84">
        <v>10761897</v>
      </c>
    </row>
    <row r="8" spans="1:2" x14ac:dyDescent="0.55000000000000004">
      <c r="A8" t="s">
        <v>333</v>
      </c>
      <c r="B8" s="84">
        <v>10915472</v>
      </c>
    </row>
    <row r="9" spans="1:2" x14ac:dyDescent="0.55000000000000004">
      <c r="A9" t="s">
        <v>334</v>
      </c>
      <c r="B9" s="84">
        <v>10130143</v>
      </c>
    </row>
    <row r="10" spans="1:2" x14ac:dyDescent="0.55000000000000004">
      <c r="A10" t="s">
        <v>335</v>
      </c>
      <c r="B10" s="84">
        <v>10818284</v>
      </c>
    </row>
  </sheetData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21"/>
  <sheetViews>
    <sheetView workbookViewId="0"/>
  </sheetViews>
  <sheetFormatPr defaultRowHeight="18" x14ac:dyDescent="0.55000000000000004"/>
  <cols>
    <col min="2" max="2" width="10.4140625" bestFit="1" customWidth="1"/>
    <col min="6" max="6" width="4.6640625" customWidth="1"/>
    <col min="8" max="8" width="8.9140625" customWidth="1"/>
  </cols>
  <sheetData>
    <row r="1" spans="1:9" x14ac:dyDescent="0.55000000000000004">
      <c r="A1" t="s">
        <v>23</v>
      </c>
      <c r="B1" t="s">
        <v>24</v>
      </c>
      <c r="C1" t="s">
        <v>25</v>
      </c>
      <c r="D1" t="s">
        <v>35</v>
      </c>
      <c r="E1" t="s">
        <v>36</v>
      </c>
      <c r="G1" s="18" t="s">
        <v>37</v>
      </c>
      <c r="H1" s="18" t="s">
        <v>1</v>
      </c>
      <c r="I1" s="18" t="s">
        <v>2</v>
      </c>
    </row>
    <row r="2" spans="1:9" x14ac:dyDescent="0.55000000000000004">
      <c r="A2" t="s">
        <v>197</v>
      </c>
      <c r="B2" t="s">
        <v>29</v>
      </c>
      <c r="C2">
        <v>7</v>
      </c>
      <c r="D2">
        <v>9800</v>
      </c>
      <c r="E2">
        <v>9800</v>
      </c>
      <c r="G2" s="1" t="s">
        <v>197</v>
      </c>
      <c r="H2" s="1"/>
      <c r="I2" s="2"/>
    </row>
    <row r="3" spans="1:9" x14ac:dyDescent="0.55000000000000004">
      <c r="A3" t="s">
        <v>198</v>
      </c>
      <c r="B3" t="s">
        <v>29</v>
      </c>
      <c r="C3">
        <v>6</v>
      </c>
      <c r="D3">
        <v>8400</v>
      </c>
      <c r="E3">
        <v>8400</v>
      </c>
      <c r="G3" s="1" t="s">
        <v>198</v>
      </c>
      <c r="H3" s="1"/>
      <c r="I3" s="2"/>
    </row>
    <row r="4" spans="1:9" x14ac:dyDescent="0.55000000000000004">
      <c r="A4" t="s">
        <v>199</v>
      </c>
      <c r="B4" t="s">
        <v>30</v>
      </c>
      <c r="C4">
        <v>6</v>
      </c>
      <c r="D4">
        <v>120</v>
      </c>
      <c r="E4">
        <v>144</v>
      </c>
      <c r="G4" s="1" t="s">
        <v>199</v>
      </c>
      <c r="H4" s="1"/>
      <c r="I4" s="2"/>
    </row>
    <row r="5" spans="1:9" x14ac:dyDescent="0.55000000000000004">
      <c r="A5" t="s">
        <v>200</v>
      </c>
      <c r="B5" t="s">
        <v>31</v>
      </c>
      <c r="C5">
        <v>5</v>
      </c>
      <c r="D5">
        <v>13000</v>
      </c>
      <c r="E5">
        <v>14300</v>
      </c>
      <c r="G5" s="1" t="s">
        <v>200</v>
      </c>
      <c r="H5" s="1"/>
      <c r="I5" s="2"/>
    </row>
    <row r="6" spans="1:9" x14ac:dyDescent="0.55000000000000004">
      <c r="A6" t="s">
        <v>200</v>
      </c>
      <c r="B6" t="s">
        <v>32</v>
      </c>
      <c r="C6">
        <v>11</v>
      </c>
      <c r="D6">
        <v>22000</v>
      </c>
      <c r="E6">
        <v>19000</v>
      </c>
      <c r="G6" s="1" t="s">
        <v>201</v>
      </c>
      <c r="H6" s="1"/>
      <c r="I6" s="2"/>
    </row>
    <row r="7" spans="1:9" x14ac:dyDescent="0.55000000000000004">
      <c r="A7" t="s">
        <v>197</v>
      </c>
      <c r="B7" t="s">
        <v>29</v>
      </c>
      <c r="C7">
        <v>8</v>
      </c>
      <c r="D7">
        <v>11200</v>
      </c>
      <c r="E7">
        <v>11200</v>
      </c>
      <c r="G7" s="63" t="s">
        <v>12</v>
      </c>
      <c r="H7" s="1"/>
      <c r="I7" s="2"/>
    </row>
    <row r="8" spans="1:9" x14ac:dyDescent="0.55000000000000004">
      <c r="A8" t="s">
        <v>198</v>
      </c>
      <c r="B8" t="s">
        <v>29</v>
      </c>
      <c r="C8">
        <v>18</v>
      </c>
      <c r="D8">
        <v>25200</v>
      </c>
      <c r="E8">
        <v>25200</v>
      </c>
    </row>
    <row r="9" spans="1:9" x14ac:dyDescent="0.55000000000000004">
      <c r="A9" t="s">
        <v>199</v>
      </c>
      <c r="B9" t="s">
        <v>30</v>
      </c>
      <c r="C9">
        <v>20</v>
      </c>
      <c r="D9">
        <v>400</v>
      </c>
      <c r="E9">
        <v>360</v>
      </c>
    </row>
    <row r="10" spans="1:9" x14ac:dyDescent="0.55000000000000004">
      <c r="A10" t="s">
        <v>200</v>
      </c>
      <c r="B10" t="s">
        <v>29</v>
      </c>
      <c r="C10">
        <v>17</v>
      </c>
      <c r="D10">
        <v>23800</v>
      </c>
      <c r="E10">
        <v>23800</v>
      </c>
    </row>
    <row r="11" spans="1:9" x14ac:dyDescent="0.55000000000000004">
      <c r="A11" t="s">
        <v>200</v>
      </c>
      <c r="B11" t="s">
        <v>33</v>
      </c>
      <c r="C11">
        <v>9</v>
      </c>
      <c r="D11">
        <v>27000</v>
      </c>
      <c r="E11">
        <v>24300</v>
      </c>
    </row>
    <row r="12" spans="1:9" x14ac:dyDescent="0.55000000000000004">
      <c r="A12" t="s">
        <v>197</v>
      </c>
      <c r="B12" t="s">
        <v>30</v>
      </c>
      <c r="C12">
        <v>14</v>
      </c>
      <c r="D12">
        <v>280</v>
      </c>
      <c r="E12">
        <v>252</v>
      </c>
    </row>
    <row r="13" spans="1:9" x14ac:dyDescent="0.55000000000000004">
      <c r="A13" t="s">
        <v>198</v>
      </c>
      <c r="B13" t="s">
        <v>34</v>
      </c>
      <c r="C13">
        <v>16</v>
      </c>
      <c r="D13">
        <v>3200</v>
      </c>
      <c r="E13">
        <v>3520</v>
      </c>
    </row>
    <row r="14" spans="1:9" x14ac:dyDescent="0.55000000000000004">
      <c r="A14" t="s">
        <v>198</v>
      </c>
      <c r="B14" t="s">
        <v>33</v>
      </c>
      <c r="C14">
        <v>16</v>
      </c>
      <c r="D14">
        <v>48000</v>
      </c>
      <c r="E14">
        <v>43200</v>
      </c>
    </row>
    <row r="15" spans="1:9" x14ac:dyDescent="0.55000000000000004">
      <c r="A15" t="s">
        <v>200</v>
      </c>
      <c r="B15" t="s">
        <v>29</v>
      </c>
      <c r="C15">
        <v>8</v>
      </c>
      <c r="D15">
        <v>11200</v>
      </c>
      <c r="E15">
        <v>11200</v>
      </c>
    </row>
    <row r="16" spans="1:9" x14ac:dyDescent="0.55000000000000004">
      <c r="A16" t="s">
        <v>201</v>
      </c>
      <c r="B16" t="s">
        <v>33</v>
      </c>
      <c r="C16">
        <v>6</v>
      </c>
      <c r="D16">
        <v>18000</v>
      </c>
      <c r="E16">
        <v>16200</v>
      </c>
    </row>
    <row r="17" spans="1:5" x14ac:dyDescent="0.55000000000000004">
      <c r="A17" t="s">
        <v>197</v>
      </c>
      <c r="B17" t="s">
        <v>34</v>
      </c>
      <c r="C17">
        <v>20</v>
      </c>
      <c r="D17">
        <v>4000</v>
      </c>
      <c r="E17">
        <v>4000</v>
      </c>
    </row>
    <row r="18" spans="1:5" x14ac:dyDescent="0.55000000000000004">
      <c r="A18" t="s">
        <v>197</v>
      </c>
      <c r="B18" t="s">
        <v>33</v>
      </c>
      <c r="C18">
        <v>13</v>
      </c>
      <c r="D18">
        <v>39000</v>
      </c>
      <c r="E18">
        <v>46800</v>
      </c>
    </row>
    <row r="19" spans="1:5" x14ac:dyDescent="0.55000000000000004">
      <c r="A19" t="s">
        <v>199</v>
      </c>
      <c r="B19" t="s">
        <v>33</v>
      </c>
      <c r="C19">
        <v>20</v>
      </c>
      <c r="D19">
        <v>60000</v>
      </c>
      <c r="E19">
        <v>66000</v>
      </c>
    </row>
    <row r="20" spans="1:5" x14ac:dyDescent="0.55000000000000004">
      <c r="A20" t="s">
        <v>200</v>
      </c>
      <c r="B20" t="s">
        <v>33</v>
      </c>
      <c r="C20">
        <v>13</v>
      </c>
      <c r="D20">
        <v>39000</v>
      </c>
      <c r="E20">
        <v>39000</v>
      </c>
    </row>
    <row r="21" spans="1:5" x14ac:dyDescent="0.55000000000000004">
      <c r="A21" t="s">
        <v>200</v>
      </c>
      <c r="B21" t="s">
        <v>31</v>
      </c>
      <c r="C21">
        <v>15</v>
      </c>
      <c r="D21">
        <v>39000</v>
      </c>
      <c r="E21">
        <v>39000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12"/>
  <sheetViews>
    <sheetView workbookViewId="0"/>
  </sheetViews>
  <sheetFormatPr defaultRowHeight="18" x14ac:dyDescent="0.55000000000000004"/>
  <cols>
    <col min="3" max="3" width="5.25" customWidth="1"/>
    <col min="4" max="4" width="5.58203125" customWidth="1"/>
  </cols>
  <sheetData>
    <row r="1" spans="1:5" x14ac:dyDescent="0.55000000000000004">
      <c r="A1" t="s">
        <v>38</v>
      </c>
      <c r="B1" t="s">
        <v>39</v>
      </c>
      <c r="D1" s="52" t="s">
        <v>43</v>
      </c>
      <c r="E1" s="1"/>
    </row>
    <row r="2" spans="1:5" x14ac:dyDescent="0.55000000000000004">
      <c r="A2" t="s">
        <v>26</v>
      </c>
      <c r="B2" t="s">
        <v>43</v>
      </c>
      <c r="D2" s="52" t="s">
        <v>45</v>
      </c>
      <c r="E2" s="1"/>
    </row>
    <row r="3" spans="1:5" x14ac:dyDescent="0.55000000000000004">
      <c r="A3" t="s">
        <v>28</v>
      </c>
      <c r="B3" t="s">
        <v>43</v>
      </c>
      <c r="D3" s="52" t="s">
        <v>44</v>
      </c>
      <c r="E3" s="1"/>
    </row>
    <row r="4" spans="1:5" x14ac:dyDescent="0.55000000000000004">
      <c r="A4" t="s">
        <v>27</v>
      </c>
      <c r="B4" t="s">
        <v>44</v>
      </c>
    </row>
    <row r="5" spans="1:5" x14ac:dyDescent="0.55000000000000004">
      <c r="A5" t="s">
        <v>202</v>
      </c>
      <c r="B5" t="s">
        <v>45</v>
      </c>
    </row>
    <row r="6" spans="1:5" x14ac:dyDescent="0.55000000000000004">
      <c r="A6" t="s">
        <v>203</v>
      </c>
      <c r="B6" t="s">
        <v>44</v>
      </c>
    </row>
    <row r="7" spans="1:5" x14ac:dyDescent="0.55000000000000004">
      <c r="A7" t="s">
        <v>204</v>
      </c>
      <c r="B7" t="s">
        <v>43</v>
      </c>
    </row>
    <row r="8" spans="1:5" x14ac:dyDescent="0.55000000000000004">
      <c r="A8" t="s">
        <v>205</v>
      </c>
      <c r="B8" t="s">
        <v>45</v>
      </c>
    </row>
    <row r="9" spans="1:5" x14ac:dyDescent="0.55000000000000004">
      <c r="A9" t="s">
        <v>42</v>
      </c>
      <c r="B9" t="s">
        <v>43</v>
      </c>
    </row>
    <row r="10" spans="1:5" x14ac:dyDescent="0.55000000000000004">
      <c r="A10" t="s">
        <v>40</v>
      </c>
      <c r="B10" t="s">
        <v>44</v>
      </c>
    </row>
    <row r="11" spans="1:5" x14ac:dyDescent="0.55000000000000004">
      <c r="A11" t="s">
        <v>41</v>
      </c>
      <c r="B11" t="s">
        <v>44</v>
      </c>
    </row>
    <row r="12" spans="1:5" x14ac:dyDescent="0.55000000000000004">
      <c r="A12" t="s">
        <v>206</v>
      </c>
      <c r="B12" t="s">
        <v>43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E17C-4522-453D-A6FC-22A92852A982}">
  <sheetPr codeName="Sheet30"/>
  <dimension ref="A1:J21"/>
  <sheetViews>
    <sheetView workbookViewId="0"/>
  </sheetViews>
  <sheetFormatPr defaultRowHeight="18" x14ac:dyDescent="0.55000000000000004"/>
  <cols>
    <col min="2" max="2" width="10.4140625" bestFit="1" customWidth="1"/>
    <col min="6" max="6" width="4.6640625" customWidth="1"/>
    <col min="8" max="8" width="8.9140625" customWidth="1"/>
    <col min="10" max="10" width="12.9140625" customWidth="1"/>
  </cols>
  <sheetData>
    <row r="1" spans="1:10" ht="36" x14ac:dyDescent="0.55000000000000004">
      <c r="A1" t="s">
        <v>23</v>
      </c>
      <c r="B1" t="s">
        <v>24</v>
      </c>
      <c r="C1" t="s">
        <v>25</v>
      </c>
      <c r="D1" t="s">
        <v>35</v>
      </c>
      <c r="E1" t="s">
        <v>36</v>
      </c>
      <c r="G1" s="59" t="s">
        <v>37</v>
      </c>
      <c r="H1" s="60" t="s">
        <v>1</v>
      </c>
      <c r="I1" s="60" t="s">
        <v>212</v>
      </c>
      <c r="J1" s="62" t="s">
        <v>213</v>
      </c>
    </row>
    <row r="2" spans="1:10" x14ac:dyDescent="0.55000000000000004">
      <c r="A2" t="s">
        <v>197</v>
      </c>
      <c r="B2" t="s">
        <v>29</v>
      </c>
      <c r="C2">
        <v>7</v>
      </c>
      <c r="D2">
        <v>9800</v>
      </c>
      <c r="E2">
        <v>9800</v>
      </c>
      <c r="G2" s="1" t="s">
        <v>197</v>
      </c>
      <c r="H2" s="1">
        <f>SUMIF(A:A,G2,D:D)</f>
        <v>64280</v>
      </c>
      <c r="I2" s="61"/>
      <c r="J2" s="1"/>
    </row>
    <row r="3" spans="1:10" x14ac:dyDescent="0.55000000000000004">
      <c r="A3" t="s">
        <v>198</v>
      </c>
      <c r="B3" t="s">
        <v>29</v>
      </c>
      <c r="C3">
        <v>6</v>
      </c>
      <c r="D3">
        <v>8400</v>
      </c>
      <c r="E3">
        <v>8400</v>
      </c>
      <c r="G3" s="1" t="s">
        <v>198</v>
      </c>
      <c r="H3" s="1">
        <f t="shared" ref="H3:H6" si="0">SUMIF(A:A,G3,D:D)</f>
        <v>84800</v>
      </c>
      <c r="I3" s="61"/>
      <c r="J3" s="1"/>
    </row>
    <row r="4" spans="1:10" x14ac:dyDescent="0.55000000000000004">
      <c r="A4" t="s">
        <v>199</v>
      </c>
      <c r="B4" t="s">
        <v>30</v>
      </c>
      <c r="C4">
        <v>6</v>
      </c>
      <c r="D4">
        <v>120</v>
      </c>
      <c r="E4">
        <v>144</v>
      </c>
      <c r="G4" s="1" t="s">
        <v>199</v>
      </c>
      <c r="H4" s="1">
        <f t="shared" si="0"/>
        <v>60520</v>
      </c>
      <c r="I4" s="61"/>
      <c r="J4" s="1"/>
    </row>
    <row r="5" spans="1:10" x14ac:dyDescent="0.55000000000000004">
      <c r="A5" t="s">
        <v>200</v>
      </c>
      <c r="B5" t="s">
        <v>31</v>
      </c>
      <c r="C5">
        <v>5</v>
      </c>
      <c r="D5">
        <v>13000</v>
      </c>
      <c r="E5">
        <v>14300</v>
      </c>
      <c r="G5" s="1" t="s">
        <v>200</v>
      </c>
      <c r="H5" s="1">
        <f t="shared" si="0"/>
        <v>175000</v>
      </c>
      <c r="I5" s="61"/>
      <c r="J5" s="1"/>
    </row>
    <row r="6" spans="1:10" x14ac:dyDescent="0.55000000000000004">
      <c r="A6" t="s">
        <v>200</v>
      </c>
      <c r="B6" t="s">
        <v>32</v>
      </c>
      <c r="C6">
        <v>11</v>
      </c>
      <c r="D6">
        <v>22000</v>
      </c>
      <c r="E6">
        <v>19000</v>
      </c>
      <c r="G6" s="1" t="s">
        <v>201</v>
      </c>
      <c r="H6" s="1">
        <f t="shared" si="0"/>
        <v>18000</v>
      </c>
      <c r="I6" s="61"/>
      <c r="J6" s="1"/>
    </row>
    <row r="7" spans="1:10" x14ac:dyDescent="0.55000000000000004">
      <c r="A7" t="s">
        <v>197</v>
      </c>
      <c r="B7" t="s">
        <v>29</v>
      </c>
      <c r="C7">
        <v>8</v>
      </c>
      <c r="D7">
        <v>11200</v>
      </c>
      <c r="E7">
        <v>11200</v>
      </c>
      <c r="G7" s="63" t="s">
        <v>12</v>
      </c>
      <c r="H7" s="1">
        <f>SUM(H2:H6)</f>
        <v>402600</v>
      </c>
      <c r="I7" s="61"/>
      <c r="J7" s="1"/>
    </row>
    <row r="8" spans="1:10" x14ac:dyDescent="0.55000000000000004">
      <c r="A8" t="s">
        <v>198</v>
      </c>
      <c r="B8" t="s">
        <v>29</v>
      </c>
      <c r="C8">
        <v>18</v>
      </c>
      <c r="D8">
        <v>25200</v>
      </c>
      <c r="E8">
        <v>25200</v>
      </c>
    </row>
    <row r="9" spans="1:10" x14ac:dyDescent="0.55000000000000004">
      <c r="A9" t="s">
        <v>199</v>
      </c>
      <c r="B9" t="s">
        <v>30</v>
      </c>
      <c r="C9">
        <v>20</v>
      </c>
      <c r="D9">
        <v>400</v>
      </c>
      <c r="E9">
        <v>360</v>
      </c>
    </row>
    <row r="10" spans="1:10" x14ac:dyDescent="0.55000000000000004">
      <c r="A10" t="s">
        <v>200</v>
      </c>
      <c r="B10" t="s">
        <v>29</v>
      </c>
      <c r="C10">
        <v>17</v>
      </c>
      <c r="D10">
        <v>23800</v>
      </c>
      <c r="E10">
        <v>23800</v>
      </c>
    </row>
    <row r="11" spans="1:10" x14ac:dyDescent="0.55000000000000004">
      <c r="A11" t="s">
        <v>200</v>
      </c>
      <c r="B11" t="s">
        <v>33</v>
      </c>
      <c r="C11">
        <v>9</v>
      </c>
      <c r="D11">
        <v>27000</v>
      </c>
      <c r="E11">
        <v>24300</v>
      </c>
    </row>
    <row r="12" spans="1:10" x14ac:dyDescent="0.55000000000000004">
      <c r="A12" t="s">
        <v>197</v>
      </c>
      <c r="B12" t="s">
        <v>30</v>
      </c>
      <c r="C12">
        <v>14</v>
      </c>
      <c r="D12">
        <v>280</v>
      </c>
      <c r="E12">
        <v>252</v>
      </c>
    </row>
    <row r="13" spans="1:10" x14ac:dyDescent="0.55000000000000004">
      <c r="A13" t="s">
        <v>198</v>
      </c>
      <c r="B13" t="s">
        <v>34</v>
      </c>
      <c r="C13">
        <v>16</v>
      </c>
      <c r="D13">
        <v>3200</v>
      </c>
      <c r="E13">
        <v>3520</v>
      </c>
    </row>
    <row r="14" spans="1:10" x14ac:dyDescent="0.55000000000000004">
      <c r="A14" t="s">
        <v>198</v>
      </c>
      <c r="B14" t="s">
        <v>33</v>
      </c>
      <c r="C14">
        <v>16</v>
      </c>
      <c r="D14">
        <v>48000</v>
      </c>
      <c r="E14">
        <v>43200</v>
      </c>
    </row>
    <row r="15" spans="1:10" x14ac:dyDescent="0.55000000000000004">
      <c r="A15" t="s">
        <v>200</v>
      </c>
      <c r="B15" t="s">
        <v>29</v>
      </c>
      <c r="C15">
        <v>8</v>
      </c>
      <c r="D15">
        <v>11200</v>
      </c>
      <c r="E15">
        <v>11200</v>
      </c>
    </row>
    <row r="16" spans="1:10" x14ac:dyDescent="0.55000000000000004">
      <c r="A16" t="s">
        <v>201</v>
      </c>
      <c r="B16" t="s">
        <v>33</v>
      </c>
      <c r="C16">
        <v>6</v>
      </c>
      <c r="D16">
        <v>18000</v>
      </c>
      <c r="E16">
        <v>16200</v>
      </c>
    </row>
    <row r="17" spans="1:5" x14ac:dyDescent="0.55000000000000004">
      <c r="A17" t="s">
        <v>197</v>
      </c>
      <c r="B17" t="s">
        <v>34</v>
      </c>
      <c r="C17">
        <v>20</v>
      </c>
      <c r="D17">
        <v>4000</v>
      </c>
      <c r="E17">
        <v>4000</v>
      </c>
    </row>
    <row r="18" spans="1:5" x14ac:dyDescent="0.55000000000000004">
      <c r="A18" t="s">
        <v>197</v>
      </c>
      <c r="B18" t="s">
        <v>33</v>
      </c>
      <c r="C18">
        <v>13</v>
      </c>
      <c r="D18">
        <v>39000</v>
      </c>
      <c r="E18">
        <v>46800</v>
      </c>
    </row>
    <row r="19" spans="1:5" x14ac:dyDescent="0.55000000000000004">
      <c r="A19" t="s">
        <v>199</v>
      </c>
      <c r="B19" t="s">
        <v>33</v>
      </c>
      <c r="C19">
        <v>20</v>
      </c>
      <c r="D19">
        <v>60000</v>
      </c>
      <c r="E19">
        <v>66000</v>
      </c>
    </row>
    <row r="20" spans="1:5" x14ac:dyDescent="0.55000000000000004">
      <c r="A20" t="s">
        <v>200</v>
      </c>
      <c r="B20" t="s">
        <v>33</v>
      </c>
      <c r="C20">
        <v>13</v>
      </c>
      <c r="D20">
        <v>39000</v>
      </c>
      <c r="E20">
        <v>39000</v>
      </c>
    </row>
    <row r="21" spans="1:5" x14ac:dyDescent="0.55000000000000004">
      <c r="A21" t="s">
        <v>200</v>
      </c>
      <c r="B21" t="s">
        <v>31</v>
      </c>
      <c r="C21">
        <v>15</v>
      </c>
      <c r="D21">
        <v>39000</v>
      </c>
      <c r="E21">
        <v>39000</v>
      </c>
    </row>
  </sheetData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49D5-BB9A-4DC5-854D-7D1D346E8A99}">
  <sheetPr codeName="Sheet25"/>
  <dimension ref="A1:G8"/>
  <sheetViews>
    <sheetView workbookViewId="0"/>
  </sheetViews>
  <sheetFormatPr defaultRowHeight="18" x14ac:dyDescent="0.55000000000000004"/>
  <cols>
    <col min="1" max="4" width="10.83203125" customWidth="1"/>
    <col min="6" max="6" width="10.25" customWidth="1"/>
  </cols>
  <sheetData>
    <row r="1" spans="1:7" x14ac:dyDescent="0.55000000000000004">
      <c r="A1" s="21" t="s">
        <v>214</v>
      </c>
      <c r="B1" s="21" t="s">
        <v>215</v>
      </c>
      <c r="C1" s="21" t="s">
        <v>216</v>
      </c>
      <c r="D1" s="21" t="s">
        <v>217</v>
      </c>
      <c r="F1" s="65" t="s">
        <v>218</v>
      </c>
    </row>
    <row r="2" spans="1:7" x14ac:dyDescent="0.55000000000000004">
      <c r="A2" s="1" t="s">
        <v>219</v>
      </c>
      <c r="B2" s="1"/>
      <c r="C2" s="1"/>
      <c r="D2" s="1"/>
      <c r="F2" s="63" t="s">
        <v>214</v>
      </c>
      <c r="G2" s="63" t="s">
        <v>215</v>
      </c>
    </row>
    <row r="3" spans="1:7" x14ac:dyDescent="0.55000000000000004">
      <c r="A3" s="1" t="s">
        <v>220</v>
      </c>
      <c r="B3" s="1"/>
      <c r="C3" s="1"/>
      <c r="D3" s="1"/>
      <c r="F3" s="1" t="s">
        <v>219</v>
      </c>
      <c r="G3" s="1">
        <v>2000</v>
      </c>
    </row>
    <row r="4" spans="1:7" x14ac:dyDescent="0.55000000000000004">
      <c r="A4" s="1" t="s">
        <v>209</v>
      </c>
      <c r="B4" s="1"/>
      <c r="C4" s="1"/>
      <c r="D4" s="1"/>
      <c r="F4" s="1" t="s">
        <v>220</v>
      </c>
      <c r="G4" s="1">
        <v>1400</v>
      </c>
    </row>
    <row r="5" spans="1:7" x14ac:dyDescent="0.55000000000000004">
      <c r="A5" s="1" t="s">
        <v>221</v>
      </c>
      <c r="B5" s="1"/>
      <c r="C5" s="1"/>
      <c r="D5" s="1"/>
      <c r="F5" s="1" t="s">
        <v>209</v>
      </c>
      <c r="G5" s="1">
        <v>2600</v>
      </c>
    </row>
    <row r="6" spans="1:7" x14ac:dyDescent="0.55000000000000004">
      <c r="A6" s="1" t="s">
        <v>211</v>
      </c>
      <c r="B6" s="1"/>
      <c r="C6" s="1"/>
      <c r="D6" s="1"/>
      <c r="F6" s="1" t="s">
        <v>221</v>
      </c>
      <c r="G6" s="1">
        <v>200</v>
      </c>
    </row>
    <row r="7" spans="1:7" x14ac:dyDescent="0.55000000000000004">
      <c r="A7" s="1" t="s">
        <v>208</v>
      </c>
      <c r="B7" s="1"/>
      <c r="C7" s="1"/>
      <c r="D7" s="1"/>
      <c r="F7" s="1" t="s">
        <v>211</v>
      </c>
      <c r="G7" s="1">
        <v>3000</v>
      </c>
    </row>
    <row r="8" spans="1:7" x14ac:dyDescent="0.55000000000000004">
      <c r="A8" s="64" t="s">
        <v>223</v>
      </c>
      <c r="B8" s="1"/>
      <c r="C8" s="1"/>
      <c r="D8" s="1"/>
      <c r="F8" s="1" t="s">
        <v>208</v>
      </c>
      <c r="G8" s="1">
        <v>20</v>
      </c>
    </row>
  </sheetData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7"/>
  <sheetViews>
    <sheetView workbookViewId="0"/>
  </sheetViews>
  <sheetFormatPr defaultRowHeight="18" x14ac:dyDescent="0.55000000000000004"/>
  <cols>
    <col min="1" max="1" width="30.6640625" style="9" customWidth="1"/>
    <col min="2" max="2" width="9.58203125" style="9" customWidth="1"/>
    <col min="3" max="16384" width="8.6640625" style="9"/>
  </cols>
  <sheetData>
    <row r="1" spans="1:2" s="5" customFormat="1" x14ac:dyDescent="0.55000000000000004">
      <c r="A1" s="5" t="s">
        <v>46</v>
      </c>
      <c r="B1" s="5" t="s">
        <v>53</v>
      </c>
    </row>
    <row r="2" spans="1:2" x14ac:dyDescent="0.55000000000000004">
      <c r="A2" s="9" t="s">
        <v>47</v>
      </c>
    </row>
    <row r="3" spans="1:2" x14ac:dyDescent="0.55000000000000004">
      <c r="A3" s="9" t="s">
        <v>48</v>
      </c>
    </row>
    <row r="4" spans="1:2" x14ac:dyDescent="0.55000000000000004">
      <c r="A4" s="9" t="s">
        <v>49</v>
      </c>
    </row>
    <row r="5" spans="1:2" x14ac:dyDescent="0.55000000000000004">
      <c r="A5" s="9" t="s">
        <v>50</v>
      </c>
    </row>
    <row r="6" spans="1:2" x14ac:dyDescent="0.55000000000000004">
      <c r="A6" s="9" t="s">
        <v>51</v>
      </c>
    </row>
    <row r="7" spans="1:2" x14ac:dyDescent="0.55000000000000004">
      <c r="A7" s="9" t="s">
        <v>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40</vt:i4>
      </vt:variant>
    </vt:vector>
  </HeadingPairs>
  <TitlesOfParts>
    <vt:vector size="40" baseType="lpstr">
      <vt:lpstr>目次</vt:lpstr>
      <vt:lpstr>61</vt:lpstr>
      <vt:lpstr>74</vt:lpstr>
      <vt:lpstr>75</vt:lpstr>
      <vt:lpstr>82</vt:lpstr>
      <vt:lpstr>88</vt:lpstr>
      <vt:lpstr>91</vt:lpstr>
      <vt:lpstr>93</vt:lpstr>
      <vt:lpstr>99</vt:lpstr>
      <vt:lpstr>100</vt:lpstr>
      <vt:lpstr>106</vt:lpstr>
      <vt:lpstr>119</vt:lpstr>
      <vt:lpstr>126</vt:lpstr>
      <vt:lpstr>130</vt:lpstr>
      <vt:lpstr>137</vt:lpstr>
      <vt:lpstr>139</vt:lpstr>
      <vt:lpstr>144</vt:lpstr>
      <vt:lpstr>155</vt:lpstr>
      <vt:lpstr>157</vt:lpstr>
      <vt:lpstr>163</vt:lpstr>
      <vt:lpstr>166</vt:lpstr>
      <vt:lpstr>172</vt:lpstr>
      <vt:lpstr>175</vt:lpstr>
      <vt:lpstr>177</vt:lpstr>
      <vt:lpstr>187</vt:lpstr>
      <vt:lpstr>196</vt:lpstr>
      <vt:lpstr>200</vt:lpstr>
      <vt:lpstr>208</vt:lpstr>
      <vt:lpstr>225</vt:lpstr>
      <vt:lpstr>233</vt:lpstr>
      <vt:lpstr>235</vt:lpstr>
      <vt:lpstr>239</vt:lpstr>
      <vt:lpstr>246</vt:lpstr>
      <vt:lpstr>250</vt:lpstr>
      <vt:lpstr>262</vt:lpstr>
      <vt:lpstr>265</vt:lpstr>
      <vt:lpstr>271</vt:lpstr>
      <vt:lpstr>315</vt:lpstr>
      <vt:lpstr>326</vt:lpstr>
      <vt:lpstr>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鹿島直美</cp:lastModifiedBy>
  <dcterms:created xsi:type="dcterms:W3CDTF">2017-06-13T00:53:07Z</dcterms:created>
  <dcterms:modified xsi:type="dcterms:W3CDTF">2020-03-02T05:30:08Z</dcterms:modified>
</cp:coreProperties>
</file>