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slicers/slicer1.xml" ContentType="application/vnd.ms-excel.slicer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ダウンロード用ファイル\"/>
    </mc:Choice>
  </mc:AlternateContent>
  <bookViews>
    <workbookView xWindow="-120" yWindow="-120" windowWidth="21240" windowHeight="15390" tabRatio="1000"/>
  </bookViews>
  <sheets>
    <sheet name="具体例1-1" sheetId="65" r:id="rId1"/>
    <sheet name="具体例1-2" sheetId="64" r:id="rId2"/>
    <sheet name="具体例1-3" sheetId="66" r:id="rId3"/>
    <sheet name="具体例1-4" sheetId="67" r:id="rId4"/>
    <sheet name="2-1-2" sheetId="68" r:id="rId5"/>
    <sheet name="具体例2-1" sheetId="70" r:id="rId6"/>
    <sheet name="具体例2-2" sheetId="73" r:id="rId7"/>
    <sheet name="具体例3-1" sheetId="41" r:id="rId8"/>
    <sheet name="具体例3-2" sheetId="72" r:id="rId9"/>
  </sheets>
  <definedNames>
    <definedName name="_xlnm._FilterDatabase" localSheetId="4" hidden="1">'2-1-2'!$B$1:$G$17</definedName>
    <definedName name="_xlnm._FilterDatabase" localSheetId="0" hidden="1">'具体例1-1'!$B$1:$G$17</definedName>
    <definedName name="_xlnm._FilterDatabase" localSheetId="1" hidden="1">'具体例1-2'!$B$1:$G$17</definedName>
    <definedName name="_xlnm._FilterDatabase" localSheetId="3" hidden="1">'具体例1-4'!$B$1:$G$17</definedName>
    <definedName name="_xlnm._FilterDatabase" localSheetId="5" hidden="1">'具体例2-1'!$A$4:$G$20</definedName>
    <definedName name="_xlnm._FilterDatabase" localSheetId="6" hidden="1">'具体例2-2'!$A$4:$G$20</definedName>
    <definedName name="_xlnm._FilterDatabase" localSheetId="7" hidden="1">'具体例3-1'!$A$5:$G$21</definedName>
    <definedName name="_xlnm._FilterDatabase" localSheetId="8" hidden="1">'具体例3-2'!$A$1:$G$17</definedName>
    <definedName name="スライサー_ショップ名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0"/>
      </x15:slicerCache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0" i="73" l="1"/>
  <c r="G19" i="73"/>
  <c r="G18" i="73"/>
  <c r="G17" i="73"/>
  <c r="G16" i="73"/>
  <c r="G15" i="73"/>
  <c r="G14" i="73"/>
  <c r="G13" i="73"/>
  <c r="G12" i="73"/>
  <c r="G11" i="73"/>
  <c r="G10" i="73"/>
  <c r="G9" i="73"/>
  <c r="G8" i="73"/>
  <c r="G7" i="73"/>
  <c r="G6" i="73"/>
  <c r="G5" i="73"/>
  <c r="F2" i="73"/>
  <c r="F18" i="64" l="1"/>
  <c r="F18" i="68" l="1"/>
  <c r="F18" i="67"/>
  <c r="G17" i="72" l="1"/>
  <c r="G16" i="72"/>
  <c r="G15" i="72"/>
  <c r="G14" i="72"/>
  <c r="G13" i="72"/>
  <c r="G12" i="72"/>
  <c r="G11" i="72"/>
  <c r="G10" i="72"/>
  <c r="G9" i="72"/>
  <c r="G8" i="72"/>
  <c r="G7" i="72"/>
  <c r="G6" i="72"/>
  <c r="G5" i="72"/>
  <c r="G4" i="72"/>
  <c r="G3" i="72"/>
  <c r="G2" i="72"/>
  <c r="G18" i="72" l="1"/>
  <c r="G21" i="41"/>
  <c r="G20" i="41"/>
  <c r="G19" i="41"/>
  <c r="G18" i="41"/>
  <c r="G17" i="41"/>
  <c r="G16" i="41"/>
  <c r="G15" i="41"/>
  <c r="G14" i="41"/>
  <c r="G13" i="41"/>
  <c r="G12" i="41"/>
  <c r="G11" i="41"/>
  <c r="G10" i="41"/>
  <c r="G9" i="41"/>
  <c r="G8" i="41"/>
  <c r="G7" i="41"/>
  <c r="G6" i="41"/>
  <c r="G20" i="70"/>
  <c r="G19" i="70"/>
  <c r="G18" i="70"/>
  <c r="G17" i="70"/>
  <c r="G16" i="70"/>
  <c r="G15" i="70"/>
  <c r="G14" i="70"/>
  <c r="G13" i="70"/>
  <c r="G12" i="70"/>
  <c r="G11" i="70"/>
  <c r="G10" i="70"/>
  <c r="G9" i="70"/>
  <c r="G8" i="70"/>
  <c r="G7" i="70"/>
  <c r="G6" i="70"/>
  <c r="G5" i="70"/>
  <c r="G17" i="68"/>
  <c r="G16" i="68"/>
  <c r="G15" i="68"/>
  <c r="G14" i="68"/>
  <c r="G13" i="68"/>
  <c r="G12" i="68"/>
  <c r="G11" i="68"/>
  <c r="G10" i="68"/>
  <c r="G9" i="68"/>
  <c r="G8" i="68"/>
  <c r="G7" i="68"/>
  <c r="G6" i="68"/>
  <c r="G5" i="68"/>
  <c r="G4" i="68"/>
  <c r="G3" i="68"/>
  <c r="G2" i="68"/>
  <c r="G18" i="68" s="1"/>
  <c r="G17" i="67"/>
  <c r="G16" i="67"/>
  <c r="G15" i="67"/>
  <c r="G14" i="67"/>
  <c r="G13" i="67"/>
  <c r="G12" i="67"/>
  <c r="G11" i="67"/>
  <c r="G10" i="67"/>
  <c r="G9" i="67"/>
  <c r="G8" i="67"/>
  <c r="G7" i="67"/>
  <c r="G6" i="67"/>
  <c r="G5" i="67"/>
  <c r="G4" i="67"/>
  <c r="G3" i="67"/>
  <c r="G2" i="67"/>
  <c r="B9" i="66"/>
  <c r="G17" i="65"/>
  <c r="G16" i="65"/>
  <c r="G15" i="65"/>
  <c r="G14" i="65"/>
  <c r="G13" i="65"/>
  <c r="G12" i="65"/>
  <c r="G11" i="65"/>
  <c r="G10" i="65"/>
  <c r="G9" i="65"/>
  <c r="G8" i="65"/>
  <c r="G7" i="65"/>
  <c r="G6" i="65"/>
  <c r="G5" i="65"/>
  <c r="G4" i="65"/>
  <c r="G3" i="65"/>
  <c r="G2" i="65"/>
  <c r="G17" i="64"/>
  <c r="G16" i="64"/>
  <c r="G15" i="64"/>
  <c r="G14" i="64"/>
  <c r="G13" i="64"/>
  <c r="G12" i="64"/>
  <c r="G11" i="64"/>
  <c r="G10" i="64"/>
  <c r="G9" i="64"/>
  <c r="G8" i="64"/>
  <c r="G7" i="64"/>
  <c r="G6" i="64"/>
  <c r="G5" i="64"/>
  <c r="G4" i="64"/>
  <c r="G3" i="64"/>
  <c r="G2" i="64"/>
  <c r="G18" i="64" l="1"/>
  <c r="F2" i="70"/>
  <c r="G2" i="41"/>
  <c r="G3" i="41"/>
  <c r="G18" i="67"/>
</calcChain>
</file>

<file path=xl/sharedStrings.xml><?xml version="1.0" encoding="utf-8"?>
<sst xmlns="http://schemas.openxmlformats.org/spreadsheetml/2006/main" count="339" uniqueCount="36">
  <si>
    <t>日付</t>
    <rPh sb="0" eb="2">
      <t>ヒヅケ</t>
    </rPh>
    <phoneticPr fontId="2"/>
  </si>
  <si>
    <t>売上</t>
    <rPh sb="0" eb="2">
      <t>ウリアゲ</t>
    </rPh>
    <phoneticPr fontId="2"/>
  </si>
  <si>
    <t>ショップ名</t>
    <rPh sb="4" eb="5">
      <t>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</si>
  <si>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</si>
  <si>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</si>
  <si>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美乾屋</t>
    <rPh sb="0" eb="1">
      <t>ビ</t>
    </rPh>
    <rPh sb="1" eb="2">
      <t>カワ</t>
    </rPh>
    <rPh sb="2" eb="3">
      <t>ヤ</t>
    </rPh>
    <phoneticPr fontId="2"/>
  </si>
  <si>
    <t>集計</t>
  </si>
  <si>
    <t>種類</t>
    <rPh sb="0" eb="2">
      <t>シュルイ</t>
    </rPh>
    <phoneticPr fontId="2"/>
  </si>
  <si>
    <t>ナッツ</t>
  </si>
  <si>
    <t>ドライフルーツ</t>
  </si>
  <si>
    <t>売上管理表</t>
    <rPh sb="0" eb="2">
      <t>ウリアゲ</t>
    </rPh>
    <rPh sb="2" eb="4">
      <t>カンリ</t>
    </rPh>
    <rPh sb="4" eb="5">
      <t>ヒョウ</t>
    </rPh>
    <phoneticPr fontId="2"/>
  </si>
  <si>
    <t>No.</t>
    <phoneticPr fontId="2"/>
  </si>
  <si>
    <t>集計</t>
    <rPh sb="0" eb="2">
      <t>シュウケイ</t>
    </rPh>
    <phoneticPr fontId="2"/>
  </si>
  <si>
    <t>会員名</t>
    <rPh sb="0" eb="2">
      <t>カイイン</t>
    </rPh>
    <rPh sb="2" eb="3">
      <t>メイ</t>
    </rPh>
    <phoneticPr fontId="2"/>
  </si>
  <si>
    <t>住所</t>
    <rPh sb="0" eb="2">
      <t>ジュウショ</t>
    </rPh>
    <phoneticPr fontId="2"/>
  </si>
  <si>
    <t>道川恭子</t>
    <rPh sb="0" eb="2">
      <t>ミチカワ</t>
    </rPh>
    <rPh sb="2" eb="4">
      <t>キョウコ</t>
    </rPh>
    <phoneticPr fontId="2"/>
  </si>
  <si>
    <t>愛知県北名古屋市宇福寺＊＊＊</t>
    <rPh sb="0" eb="11">
      <t>４８１－００３５</t>
    </rPh>
    <phoneticPr fontId="2"/>
  </si>
  <si>
    <t>早瀬菜々美</t>
    <rPh sb="0" eb="2">
      <t>ハヤセ</t>
    </rPh>
    <rPh sb="2" eb="5">
      <t>ナナミ</t>
    </rPh>
    <phoneticPr fontId="2"/>
  </si>
  <si>
    <t>東京都墨田区堤通＊-＊-＊</t>
    <rPh sb="0" eb="8">
      <t>１３１－００３４</t>
    </rPh>
    <phoneticPr fontId="2"/>
  </si>
  <si>
    <t>内藤聡子</t>
    <rPh sb="0" eb="2">
      <t>ナイトウ</t>
    </rPh>
    <rPh sb="2" eb="4">
      <t>サトコ</t>
    </rPh>
    <phoneticPr fontId="2"/>
  </si>
  <si>
    <t>東京都羽村市玉川＊-＊-＊</t>
    <rPh sb="0" eb="8">
      <t>２０５－００２４</t>
    </rPh>
    <phoneticPr fontId="2"/>
  </si>
  <si>
    <t>林未知</t>
    <rPh sb="0" eb="1">
      <t>ハヤシ</t>
    </rPh>
    <rPh sb="1" eb="3">
      <t>ミチ</t>
    </rPh>
    <phoneticPr fontId="2"/>
  </si>
  <si>
    <t>京都府京都市左京区秋築町＊＊＊</t>
    <rPh sb="0" eb="12">
      <t>６０６－８３７１</t>
    </rPh>
    <phoneticPr fontId="2"/>
  </si>
  <si>
    <t>垣内順子</t>
    <rPh sb="0" eb="2">
      <t>カキウチ</t>
    </rPh>
    <rPh sb="2" eb="4">
      <t>ジュンコ</t>
    </rPh>
    <phoneticPr fontId="2"/>
  </si>
  <si>
    <t>東京都小平市喜平町＊-＊-＊</t>
    <rPh sb="0" eb="3">
      <t>トウキョウト</t>
    </rPh>
    <rPh sb="3" eb="6">
      <t>コダイラシ</t>
    </rPh>
    <rPh sb="6" eb="9">
      <t>キヘイチョウ</t>
    </rPh>
    <phoneticPr fontId="2"/>
  </si>
  <si>
    <t>中林友恵</t>
    <rPh sb="0" eb="2">
      <t>ナカバヤシ</t>
    </rPh>
    <rPh sb="2" eb="4">
      <t>トモエ</t>
    </rPh>
    <phoneticPr fontId="2"/>
  </si>
  <si>
    <t>広島県呉市吾妻＊＊＊-＊＊</t>
    <rPh sb="0" eb="7">
      <t>７３７－００７６</t>
    </rPh>
    <phoneticPr fontId="2"/>
  </si>
  <si>
    <t>大内早苗</t>
    <rPh sb="0" eb="2">
      <t>オオウチ</t>
    </rPh>
    <rPh sb="2" eb="4">
      <t>サナエ</t>
    </rPh>
    <phoneticPr fontId="2"/>
  </si>
  <si>
    <t>大阪府大阪市東成区中本＊＊-＊＊</t>
    <rPh sb="0" eb="11">
      <t>５３７－００２２</t>
    </rPh>
    <phoneticPr fontId="2"/>
  </si>
  <si>
    <t>▶売上合計</t>
    <rPh sb="1" eb="3">
      <t>ウリアゲ</t>
    </rPh>
    <rPh sb="3" eb="5">
      <t>ゴウケイ</t>
    </rPh>
    <phoneticPr fontId="2"/>
  </si>
  <si>
    <t>▶売上</t>
    <rPh sb="1" eb="3">
      <t>ウリアゲ</t>
    </rPh>
    <phoneticPr fontId="2"/>
  </si>
  <si>
    <t>桜Beans</t>
    <rPh sb="0" eb="6">
      <t>サクラビーンズ</t>
    </rPh>
    <phoneticPr fontId="2"/>
  </si>
  <si>
    <t>玲豆ん堂</t>
    <rPh sb="0" eb="4">
      <t>レイズンドウ</t>
    </rPh>
    <phoneticPr fontId="2"/>
  </si>
  <si>
    <t>菜ッ津堂</t>
    <rPh sb="0" eb="1">
      <t>ナ</t>
    </rPh>
    <rPh sb="1" eb="2">
      <t>ッ</t>
    </rPh>
    <rPh sb="2" eb="4">
      <t>ツドウ</t>
    </rPh>
    <phoneticPr fontId="2"/>
  </si>
  <si>
    <t>ナッツ</t>
    <phoneticPr fontId="2"/>
  </si>
  <si>
    <t>胡桃本舗</t>
    <rPh sb="0" eb="2">
      <t>クルミ</t>
    </rPh>
    <rPh sb="2" eb="4">
      <t>ホンポ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</si>
</sst>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General&quot;位&quot;"/>
    <numFmt numFmtId="177" formatCode="yyyy/m/d;@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b/>
      <u val="double"/>
      <sz val="12"/>
      <color theme="1"/>
      <name val="游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name val="游ゴシック"/>
      <family val="3"/>
      <charset val="128"/>
    </font>
    <font>
      <sz val="12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14" fontId="3" fillId="0" borderId="1" xfId="0" applyNumberFormat="1" applyFont="1" applyBorder="1">
      <alignment vertical="center"/>
    </xf>
    <xf numFmtId="0" fontId="3" fillId="0" borderId="2" xfId="0" applyFont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177" fontId="3" fillId="0" borderId="1" xfId="0" applyNumberFormat="1" applyFont="1" applyBorder="1">
      <alignment vertical="center"/>
    </xf>
    <xf numFmtId="177" fontId="3" fillId="0" borderId="0" xfId="0" applyNumberFormat="1" applyFont="1">
      <alignment vertical="center"/>
    </xf>
    <xf numFmtId="0" fontId="3" fillId="0" borderId="4" xfId="0" applyFont="1" applyBorder="1">
      <alignment vertical="center"/>
    </xf>
    <xf numFmtId="0" fontId="5" fillId="0" borderId="0" xfId="0" applyFont="1" applyAlignment="1"/>
    <xf numFmtId="38" fontId="3" fillId="0" borderId="2" xfId="1" applyFont="1" applyBorder="1">
      <alignment vertical="center"/>
    </xf>
    <xf numFmtId="0" fontId="4" fillId="0" borderId="0" xfId="0" applyFont="1" applyBorder="1" applyAlignment="1">
      <alignment horizontal="center"/>
    </xf>
    <xf numFmtId="38" fontId="3" fillId="2" borderId="3" xfId="1" applyFont="1" applyFill="1" applyBorder="1" applyAlignment="1">
      <alignment horizontal="center" vertical="center"/>
    </xf>
    <xf numFmtId="38" fontId="3" fillId="0" borderId="2" xfId="1" applyFont="1" applyBorder="1" applyAlignment="1">
      <alignment horizontal="right" vertical="center"/>
    </xf>
    <xf numFmtId="38" fontId="3" fillId="0" borderId="1" xfId="1" applyFont="1" applyBorder="1" applyAlignment="1">
      <alignment horizontal="right" vertical="center"/>
    </xf>
    <xf numFmtId="38" fontId="3" fillId="0" borderId="0" xfId="1" applyFont="1">
      <alignment vertical="center"/>
    </xf>
    <xf numFmtId="0" fontId="3" fillId="0" borderId="12" xfId="0" applyFont="1" applyBorder="1">
      <alignment vertical="center"/>
    </xf>
    <xf numFmtId="0" fontId="3" fillId="2" borderId="9" xfId="0" applyFont="1" applyFill="1" applyBorder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5" xfId="0" applyFont="1" applyBorder="1">
      <alignment vertical="center"/>
    </xf>
    <xf numFmtId="38" fontId="3" fillId="0" borderId="13" xfId="1" applyFont="1" applyBorder="1">
      <alignment vertical="center"/>
    </xf>
    <xf numFmtId="38" fontId="3" fillId="2" borderId="10" xfId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6" xfId="0" applyFont="1" applyFill="1" applyBorder="1">
      <alignment vertical="center"/>
    </xf>
    <xf numFmtId="0" fontId="3" fillId="2" borderId="17" xfId="0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right" vertical="center"/>
    </xf>
    <xf numFmtId="38" fontId="3" fillId="0" borderId="2" xfId="0" applyNumberFormat="1" applyFont="1" applyBorder="1">
      <alignment vertical="center"/>
    </xf>
    <xf numFmtId="0" fontId="8" fillId="0" borderId="1" xfId="0" applyFont="1" applyBorder="1">
      <alignment vertical="center"/>
    </xf>
    <xf numFmtId="0" fontId="8" fillId="0" borderId="7" xfId="2" applyFont="1" applyBorder="1" applyAlignment="1">
      <alignment vertical="center"/>
    </xf>
    <xf numFmtId="0" fontId="8" fillId="0" borderId="5" xfId="2" applyFont="1" applyBorder="1" applyAlignment="1">
      <alignment vertical="center"/>
    </xf>
    <xf numFmtId="0" fontId="8" fillId="0" borderId="5" xfId="0" applyFont="1" applyBorder="1">
      <alignment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8" fillId="0" borderId="14" xfId="0" applyFont="1" applyBorder="1" applyAlignment="1">
      <alignment vertical="center"/>
    </xf>
    <xf numFmtId="0" fontId="9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176" fontId="5" fillId="0" borderId="0" xfId="0" applyNumberFormat="1" applyFont="1" applyAlignment="1">
      <alignment horizontal="right"/>
    </xf>
    <xf numFmtId="38" fontId="5" fillId="0" borderId="0" xfId="1" applyFont="1" applyAlignment="1">
      <alignment vertical="center"/>
    </xf>
    <xf numFmtId="0" fontId="3" fillId="0" borderId="1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38" fontId="5" fillId="0" borderId="8" xfId="1" applyFont="1" applyBorder="1" applyAlignment="1">
      <alignment horizontal="center"/>
    </xf>
    <xf numFmtId="0" fontId="5" fillId="0" borderId="0" xfId="0" applyFont="1" applyBorder="1" applyAlignment="1">
      <alignment horizontal="right"/>
    </xf>
  </cellXfs>
  <cellStyles count="3">
    <cellStyle name="ハイパーリンク" xfId="2" builtinId="8"/>
    <cellStyle name="桁区切り" xfId="1" builtinId="6"/>
    <cellStyle name="標準" xfId="0" builtinId="0"/>
  </cellStyles>
  <dxfs count="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numFmt numFmtId="0" formatCode="General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numFmt numFmtId="177" formatCode="yyyy/m/d;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none"/>
      </font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numFmt numFmtId="0" formatCode="General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numFmt numFmtId="177" formatCode="yyyy/m/d;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none"/>
      </font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none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solid">
          <fgColor indexed="64"/>
          <bgColor theme="8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numFmt numFmtId="0" formatCode="General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numFmt numFmtId="177" formatCode="yyyy/m/d;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none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07/relationships/slicerCache" Target="slicerCaches/slicerCach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276225</xdr:colOff>
      <xdr:row>5</xdr:row>
      <xdr:rowOff>209550</xdr:rowOff>
    </xdr:from>
    <xdr:to>
      <xdr:col>10</xdr:col>
      <xdr:colOff>47625</xdr:colOff>
      <xdr:row>19</xdr:row>
      <xdr:rowOff>209550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ショップ名">
              <a:extLst>
                <a:ext uri="{FF2B5EF4-FFF2-40B4-BE49-F238E27FC236}">
                  <a16:creationId xmlns="" xmlns:a16="http://schemas.microsoft.com/office/drawing/2014/main" id="{15A33448-394C-4EA1-BE5D-9C3A21F5FA9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ショップ名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286375" y="923925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スライサーはこのバージョンの Excel ではサポートされていません。
以前のバージョンの Excel で図形を変更した場合、または Excel 2007 以前の形式でブックを保存した場合は、スライサーを使用できません。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ショップ名" sourceName="ショップ名">
  <extLst>
    <x:ext xmlns:x15="http://schemas.microsoft.com/office/spreadsheetml/2010/11/main" uri="{2F2917AC-EB37-4324-AD4E-5DD8C200BD13}">
      <x15:tableSlicerCache tableId="11" column="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ショップ名" cache="スライサー_ショップ名" caption="ショップ名" rowHeight="225425"/>
</slicers>
</file>

<file path=xl/tables/table1.xml><?xml version="1.0" encoding="utf-8"?>
<table xmlns="http://schemas.openxmlformats.org/spreadsheetml/2006/main" id="1" name="テーブル1" displayName="テーブル1" ref="A1:G18" totalsRowCount="1" headerRowDxfId="63" dataDxfId="61" headerRowBorderDxfId="62" tableBorderDxfId="60" totalsRowBorderDxfId="59">
  <autoFilter ref="A1:G17">
    <filterColumn colId="3">
      <filters>
        <filter val="ナッツ"/>
      </filters>
    </filterColumn>
  </autoFilter>
  <tableColumns count="7">
    <tableColumn id="1" name="No." totalsRowLabel="集計" dataDxfId="58" totalsRowDxfId="57"/>
    <tableColumn id="2" name="日付" dataDxfId="56" totalsRowDxfId="55"/>
    <tableColumn id="3" name="ショップ名" dataDxfId="54" totalsRowDxfId="53"/>
    <tableColumn id="4" name="種類" dataDxfId="52" totalsRowDxfId="51"/>
    <tableColumn id="5" name="価格" dataDxfId="50" totalsRowDxfId="49" dataCellStyle="桁区切り"/>
    <tableColumn id="6" name="数量" totalsRowFunction="sum" dataDxfId="48" totalsRowDxfId="47"/>
    <tableColumn id="7" name="売上" totalsRowFunction="sum" dataDxfId="46" totalsRowDxfId="45" dataCellStyle="桁区切り">
      <calculatedColumnFormula>E2*F2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8" name="テーブル8" displayName="テーブル8" ref="A1:B9" totalsRowCount="1" headerRowDxfId="44" headerRowBorderDxfId="43" tableBorderDxfId="42">
  <autoFilter ref="A1:B8">
    <filterColumn colId="1">
      <filters>
        <filter val="東京都羽村市玉川＊-＊-＊"/>
        <filter val="東京都小平市喜平町＊-＊-＊"/>
        <filter val="東京都墨田区堤通＊-＊-＊"/>
      </filters>
    </filterColumn>
  </autoFilter>
  <tableColumns count="2">
    <tableColumn id="1" name="会員名" totalsRowLabel="集計" dataDxfId="41" totalsRowDxfId="40"/>
    <tableColumn id="2" name="住所" totalsRowFunction="count" dataDxfId="39" totalsRowDxfId="38" dataCellStyle="ハイパーリンク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11" name="テーブル312" displayName="テーブル312" ref="A1:G18" totalsRowCount="1" headerRowDxfId="37" dataDxfId="35" headerRowBorderDxfId="36" tableBorderDxfId="34" totalsRowBorderDxfId="33">
  <autoFilter ref="A1:G17">
    <filterColumn colId="2">
      <filters>
        <filter val="胡桃本舗"/>
        <filter val="菜ッ津堂"/>
        <filter val="美乾屋"/>
      </filters>
    </filterColumn>
  </autoFilter>
  <tableColumns count="7">
    <tableColumn id="1" name="No." totalsRowLabel="集計" dataDxfId="32" totalsRowDxfId="31"/>
    <tableColumn id="2" name="日付" dataDxfId="30" totalsRowDxfId="29"/>
    <tableColumn id="3" name="ショップ名" dataDxfId="28" totalsRowDxfId="27"/>
    <tableColumn id="4" name="種類" dataDxfId="26" totalsRowDxfId="25"/>
    <tableColumn id="5" name="価格" dataDxfId="24" totalsRowDxfId="23" dataCellStyle="桁区切り"/>
    <tableColumn id="6" name="数量" totalsRowFunction="sum" dataDxfId="22" totalsRowDxfId="21"/>
    <tableColumn id="7" name="売上" totalsRowFunction="sum" dataDxfId="20" totalsRowDxfId="19" dataCellStyle="桁区切り">
      <calculatedColumnFormula>E2*F2</calculatedColumn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12" name="テーブル313" displayName="テーブル313" ref="A1:G18" totalsRowCount="1" headerRowDxfId="18" dataDxfId="16" headerRowBorderDxfId="17" tableBorderDxfId="15" totalsRowBorderDxfId="14">
  <autoFilter ref="A1:G17">
    <filterColumn colId="3">
      <filters>
        <filter val="ナッツ"/>
      </filters>
    </filterColumn>
  </autoFilter>
  <tableColumns count="7">
    <tableColumn id="1" name="No." totalsRowLabel="集計" dataDxfId="13" totalsRowDxfId="12"/>
    <tableColumn id="2" name="日付" dataDxfId="11" totalsRowDxfId="10"/>
    <tableColumn id="3" name="ショップ名" dataDxfId="9" totalsRowDxfId="8"/>
    <tableColumn id="4" name="種類" dataDxfId="7" totalsRowDxfId="6"/>
    <tableColumn id="5" name="価格" dataDxfId="5" totalsRowDxfId="4" dataCellStyle="桁区切り"/>
    <tableColumn id="6" name="数量" totalsRowFunction="sum" dataDxfId="3" totalsRowDxfId="2"/>
    <tableColumn id="7" name="売上" totalsRowFunction="sum" dataDxfId="1" totalsRowDxfId="0" dataCellStyle="桁区切り">
      <calculatedColumnFormula>E2*F2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1"/>
  <sheetViews>
    <sheetView tabSelected="1" workbookViewId="0">
      <selection activeCell="D8" sqref="D8"/>
    </sheetView>
  </sheetViews>
  <sheetFormatPr defaultColWidth="9" defaultRowHeight="18.75" x14ac:dyDescent="0.15"/>
  <cols>
    <col min="1" max="1" width="4.625" style="1" customWidth="1"/>
    <col min="2" max="2" width="11" style="1" customWidth="1"/>
    <col min="3" max="3" width="12.125" style="1" customWidth="1"/>
    <col min="4" max="4" width="14.125" style="1" customWidth="1"/>
    <col min="5" max="5" width="7.125" style="16" customWidth="1"/>
    <col min="6" max="6" width="6.375" style="1" customWidth="1"/>
    <col min="7" max="16384" width="9" style="1"/>
  </cols>
  <sheetData>
    <row r="1" spans="1:7" x14ac:dyDescent="0.15">
      <c r="A1" s="18" t="s">
        <v>11</v>
      </c>
      <c r="B1" s="19" t="s">
        <v>0</v>
      </c>
      <c r="C1" s="19" t="s">
        <v>2</v>
      </c>
      <c r="D1" s="19" t="s">
        <v>7</v>
      </c>
      <c r="E1" s="22" t="s">
        <v>3</v>
      </c>
      <c r="F1" s="19" t="s">
        <v>4</v>
      </c>
      <c r="G1" s="23" t="s">
        <v>1</v>
      </c>
    </row>
    <row r="2" spans="1:7" x14ac:dyDescent="0.15">
      <c r="A2" s="17">
        <v>1</v>
      </c>
      <c r="B2" s="4">
        <v>43556</v>
      </c>
      <c r="C2" s="2" t="s">
        <v>5</v>
      </c>
      <c r="D2" s="2" t="s">
        <v>8</v>
      </c>
      <c r="E2" s="3">
        <v>1800</v>
      </c>
      <c r="F2" s="2">
        <v>17</v>
      </c>
      <c r="G2" s="21">
        <f t="shared" ref="G2:G17" si="0">E2*F2</f>
        <v>30600</v>
      </c>
    </row>
    <row r="3" spans="1:7" x14ac:dyDescent="0.15">
      <c r="A3" s="17">
        <v>2</v>
      </c>
      <c r="B3" s="4">
        <v>43556</v>
      </c>
      <c r="C3" s="2" t="s">
        <v>31</v>
      </c>
      <c r="D3" s="5" t="s">
        <v>8</v>
      </c>
      <c r="E3" s="14">
        <v>1000</v>
      </c>
      <c r="F3" s="2">
        <v>26</v>
      </c>
      <c r="G3" s="21">
        <f t="shared" si="0"/>
        <v>26000</v>
      </c>
    </row>
    <row r="4" spans="1:7" x14ac:dyDescent="0.15">
      <c r="A4" s="17">
        <v>3</v>
      </c>
      <c r="B4" s="4">
        <v>43557</v>
      </c>
      <c r="C4" s="2" t="s">
        <v>32</v>
      </c>
      <c r="D4" s="2" t="s">
        <v>9</v>
      </c>
      <c r="E4" s="15">
        <v>2800</v>
      </c>
      <c r="F4" s="2">
        <v>22</v>
      </c>
      <c r="G4" s="21">
        <f t="shared" si="0"/>
        <v>61600</v>
      </c>
    </row>
    <row r="5" spans="1:7" x14ac:dyDescent="0.15">
      <c r="A5" s="17">
        <v>4</v>
      </c>
      <c r="B5" s="4">
        <v>43558</v>
      </c>
      <c r="C5" s="2" t="s">
        <v>33</v>
      </c>
      <c r="D5" s="2" t="s">
        <v>34</v>
      </c>
      <c r="E5" s="3">
        <v>1000</v>
      </c>
      <c r="F5" s="2">
        <v>10</v>
      </c>
      <c r="G5" s="21">
        <f t="shared" si="0"/>
        <v>10000</v>
      </c>
    </row>
    <row r="6" spans="1:7" x14ac:dyDescent="0.15">
      <c r="A6" s="17">
        <v>5</v>
      </c>
      <c r="B6" s="7">
        <v>43560</v>
      </c>
      <c r="C6" s="2" t="s">
        <v>5</v>
      </c>
      <c r="D6" s="2" t="s">
        <v>9</v>
      </c>
      <c r="E6" s="3">
        <v>1250</v>
      </c>
      <c r="F6" s="2">
        <v>8</v>
      </c>
      <c r="G6" s="21">
        <f t="shared" si="0"/>
        <v>10000</v>
      </c>
    </row>
    <row r="7" spans="1:7" x14ac:dyDescent="0.15">
      <c r="A7" s="17">
        <v>6</v>
      </c>
      <c r="B7" s="7">
        <v>43560</v>
      </c>
      <c r="C7" s="2" t="s">
        <v>32</v>
      </c>
      <c r="D7" s="2" t="s">
        <v>9</v>
      </c>
      <c r="E7" s="15">
        <v>1500</v>
      </c>
      <c r="F7" s="2">
        <v>23</v>
      </c>
      <c r="G7" s="21">
        <f t="shared" si="0"/>
        <v>34500</v>
      </c>
    </row>
    <row r="8" spans="1:7" x14ac:dyDescent="0.15">
      <c r="A8" s="17">
        <v>7</v>
      </c>
      <c r="B8" s="7">
        <v>43561</v>
      </c>
      <c r="C8" s="2" t="s">
        <v>33</v>
      </c>
      <c r="D8" s="2" t="s">
        <v>8</v>
      </c>
      <c r="E8" s="3">
        <v>2500</v>
      </c>
      <c r="F8" s="2">
        <v>22</v>
      </c>
      <c r="G8" s="21">
        <f t="shared" si="0"/>
        <v>55000</v>
      </c>
    </row>
    <row r="9" spans="1:7" x14ac:dyDescent="0.15">
      <c r="A9" s="17">
        <v>8</v>
      </c>
      <c r="B9" s="7">
        <v>43565</v>
      </c>
      <c r="C9" s="39" t="s">
        <v>35</v>
      </c>
      <c r="D9" s="2" t="s">
        <v>9</v>
      </c>
      <c r="E9" s="3">
        <v>1500</v>
      </c>
      <c r="F9" s="2">
        <v>11</v>
      </c>
      <c r="G9" s="21">
        <f t="shared" si="0"/>
        <v>16500</v>
      </c>
    </row>
    <row r="10" spans="1:7" x14ac:dyDescent="0.15">
      <c r="A10" s="17">
        <v>9</v>
      </c>
      <c r="B10" s="7">
        <v>43567</v>
      </c>
      <c r="C10" s="39" t="s">
        <v>35</v>
      </c>
      <c r="D10" s="2" t="s">
        <v>8</v>
      </c>
      <c r="E10" s="15">
        <v>1000</v>
      </c>
      <c r="F10" s="2">
        <v>10</v>
      </c>
      <c r="G10" s="21">
        <f t="shared" si="0"/>
        <v>10000</v>
      </c>
    </row>
    <row r="11" spans="1:7" x14ac:dyDescent="0.15">
      <c r="A11" s="17">
        <v>10</v>
      </c>
      <c r="B11" s="7">
        <v>43571</v>
      </c>
      <c r="C11" s="2" t="s">
        <v>5</v>
      </c>
      <c r="D11" s="2" t="s">
        <v>9</v>
      </c>
      <c r="E11" s="3">
        <v>1500</v>
      </c>
      <c r="F11" s="2">
        <v>8</v>
      </c>
      <c r="G11" s="21">
        <f t="shared" si="0"/>
        <v>12000</v>
      </c>
    </row>
    <row r="12" spans="1:7" x14ac:dyDescent="0.15">
      <c r="A12" s="17">
        <v>11</v>
      </c>
      <c r="B12" s="7">
        <v>43575</v>
      </c>
      <c r="C12" s="39" t="s">
        <v>35</v>
      </c>
      <c r="D12" s="2" t="s">
        <v>8</v>
      </c>
      <c r="E12" s="3">
        <v>1500</v>
      </c>
      <c r="F12" s="2">
        <v>20</v>
      </c>
      <c r="G12" s="21">
        <f t="shared" si="0"/>
        <v>30000</v>
      </c>
    </row>
    <row r="13" spans="1:7" x14ac:dyDescent="0.15">
      <c r="A13" s="17">
        <v>12</v>
      </c>
      <c r="B13" s="7">
        <v>43575</v>
      </c>
      <c r="C13" s="39" t="s">
        <v>35</v>
      </c>
      <c r="D13" s="2" t="s">
        <v>9</v>
      </c>
      <c r="E13" s="3">
        <v>1800</v>
      </c>
      <c r="F13" s="2">
        <v>10</v>
      </c>
      <c r="G13" s="21">
        <f t="shared" si="0"/>
        <v>18000</v>
      </c>
    </row>
    <row r="14" spans="1:7" x14ac:dyDescent="0.15">
      <c r="A14" s="17">
        <v>13</v>
      </c>
      <c r="B14" s="7">
        <v>43575</v>
      </c>
      <c r="C14" s="2" t="s">
        <v>31</v>
      </c>
      <c r="D14" s="2" t="s">
        <v>9</v>
      </c>
      <c r="E14" s="15">
        <v>1500</v>
      </c>
      <c r="F14" s="2">
        <v>4</v>
      </c>
      <c r="G14" s="21">
        <f t="shared" si="0"/>
        <v>6000</v>
      </c>
    </row>
    <row r="15" spans="1:7" x14ac:dyDescent="0.15">
      <c r="A15" s="17">
        <v>14</v>
      </c>
      <c r="B15" s="7">
        <v>43580</v>
      </c>
      <c r="C15" s="2" t="s">
        <v>32</v>
      </c>
      <c r="D15" s="2" t="s">
        <v>9</v>
      </c>
      <c r="E15" s="15">
        <v>1000</v>
      </c>
      <c r="F15" s="2">
        <v>10</v>
      </c>
      <c r="G15" s="21">
        <f t="shared" si="0"/>
        <v>10000</v>
      </c>
    </row>
    <row r="16" spans="1:7" x14ac:dyDescent="0.15">
      <c r="A16" s="17">
        <v>15</v>
      </c>
      <c r="B16" s="7">
        <v>43585</v>
      </c>
      <c r="C16" s="2" t="s">
        <v>5</v>
      </c>
      <c r="D16" s="2" t="s">
        <v>9</v>
      </c>
      <c r="E16" s="3">
        <v>2800</v>
      </c>
      <c r="F16" s="2">
        <v>12</v>
      </c>
      <c r="G16" s="21">
        <f t="shared" si="0"/>
        <v>33600</v>
      </c>
    </row>
    <row r="17" spans="1:7" x14ac:dyDescent="0.15">
      <c r="A17" s="2">
        <v>16</v>
      </c>
      <c r="B17" s="7">
        <v>43585</v>
      </c>
      <c r="C17" s="2" t="s">
        <v>31</v>
      </c>
      <c r="D17" s="2" t="s">
        <v>8</v>
      </c>
      <c r="E17" s="15">
        <v>1800</v>
      </c>
      <c r="F17" s="2">
        <v>10</v>
      </c>
      <c r="G17" s="3">
        <f t="shared" si="0"/>
        <v>18000</v>
      </c>
    </row>
    <row r="18" spans="1:7" x14ac:dyDescent="0.15">
      <c r="B18" s="8"/>
    </row>
    <row r="19" spans="1:7" x14ac:dyDescent="0.15">
      <c r="B19" s="8"/>
    </row>
    <row r="20" spans="1:7" x14ac:dyDescent="0.15">
      <c r="B20" s="8"/>
    </row>
    <row r="21" spans="1:7" x14ac:dyDescent="0.15">
      <c r="B21" s="8"/>
    </row>
    <row r="22" spans="1:7" x14ac:dyDescent="0.15">
      <c r="B22" s="8"/>
    </row>
    <row r="23" spans="1:7" x14ac:dyDescent="0.15">
      <c r="B23" s="8"/>
    </row>
    <row r="24" spans="1:7" x14ac:dyDescent="0.15">
      <c r="B24" s="8"/>
    </row>
    <row r="25" spans="1:7" x14ac:dyDescent="0.15">
      <c r="B25" s="8"/>
    </row>
    <row r="26" spans="1:7" x14ac:dyDescent="0.15">
      <c r="B26" s="8"/>
    </row>
    <row r="27" spans="1:7" x14ac:dyDescent="0.15">
      <c r="B27" s="8"/>
    </row>
    <row r="28" spans="1:7" x14ac:dyDescent="0.15">
      <c r="B28" s="8"/>
    </row>
    <row r="29" spans="1:7" x14ac:dyDescent="0.15">
      <c r="B29" s="8"/>
    </row>
    <row r="30" spans="1:7" x14ac:dyDescent="0.15">
      <c r="B30" s="8"/>
    </row>
    <row r="31" spans="1:7" x14ac:dyDescent="0.15">
      <c r="B31" s="8"/>
    </row>
    <row r="32" spans="1:7" x14ac:dyDescent="0.15">
      <c r="B32" s="8"/>
    </row>
    <row r="33" spans="2:2" x14ac:dyDescent="0.15">
      <c r="B33" s="8"/>
    </row>
    <row r="34" spans="2:2" x14ac:dyDescent="0.15">
      <c r="B34" s="8"/>
    </row>
    <row r="35" spans="2:2" x14ac:dyDescent="0.15">
      <c r="B35" s="8"/>
    </row>
    <row r="36" spans="2:2" x14ac:dyDescent="0.15">
      <c r="B36" s="8"/>
    </row>
    <row r="37" spans="2:2" x14ac:dyDescent="0.15">
      <c r="B37" s="8"/>
    </row>
    <row r="38" spans="2:2" x14ac:dyDescent="0.15">
      <c r="B38" s="8"/>
    </row>
    <row r="39" spans="2:2" x14ac:dyDescent="0.15">
      <c r="B39" s="8"/>
    </row>
    <row r="40" spans="2:2" x14ac:dyDescent="0.15">
      <c r="B40" s="8"/>
    </row>
    <row r="41" spans="2:2" x14ac:dyDescent="0.15">
      <c r="B41" s="8"/>
    </row>
    <row r="42" spans="2:2" x14ac:dyDescent="0.15">
      <c r="B42" s="8"/>
    </row>
    <row r="43" spans="2:2" x14ac:dyDescent="0.15">
      <c r="B43" s="8"/>
    </row>
    <row r="44" spans="2:2" x14ac:dyDescent="0.15">
      <c r="B44" s="8"/>
    </row>
    <row r="45" spans="2:2" x14ac:dyDescent="0.15">
      <c r="B45" s="8"/>
    </row>
    <row r="46" spans="2:2" x14ac:dyDescent="0.15">
      <c r="B46" s="8"/>
    </row>
    <row r="47" spans="2:2" x14ac:dyDescent="0.15">
      <c r="B47" s="8"/>
    </row>
    <row r="48" spans="2:2" x14ac:dyDescent="0.15">
      <c r="B48" s="8"/>
    </row>
    <row r="49" spans="2:2" x14ac:dyDescent="0.15">
      <c r="B49" s="8"/>
    </row>
    <row r="50" spans="2:2" x14ac:dyDescent="0.15">
      <c r="B50" s="8"/>
    </row>
    <row r="51" spans="2:2" x14ac:dyDescent="0.15">
      <c r="B51" s="8"/>
    </row>
    <row r="52" spans="2:2" x14ac:dyDescent="0.15">
      <c r="B52" s="8"/>
    </row>
    <row r="53" spans="2:2" x14ac:dyDescent="0.15">
      <c r="B53" s="8"/>
    </row>
    <row r="54" spans="2:2" x14ac:dyDescent="0.15">
      <c r="B54" s="8"/>
    </row>
    <row r="55" spans="2:2" x14ac:dyDescent="0.15">
      <c r="B55" s="8"/>
    </row>
    <row r="56" spans="2:2" x14ac:dyDescent="0.15">
      <c r="B56" s="8"/>
    </row>
    <row r="57" spans="2:2" x14ac:dyDescent="0.15">
      <c r="B57" s="8"/>
    </row>
    <row r="58" spans="2:2" x14ac:dyDescent="0.15">
      <c r="B58" s="8"/>
    </row>
    <row r="59" spans="2:2" x14ac:dyDescent="0.15">
      <c r="B59" s="8"/>
    </row>
    <row r="60" spans="2:2" x14ac:dyDescent="0.15">
      <c r="B60" s="8"/>
    </row>
    <row r="61" spans="2:2" x14ac:dyDescent="0.15">
      <c r="B61" s="8"/>
    </row>
    <row r="62" spans="2:2" x14ac:dyDescent="0.15">
      <c r="B62" s="8"/>
    </row>
    <row r="63" spans="2:2" x14ac:dyDescent="0.15">
      <c r="B63" s="8"/>
    </row>
    <row r="64" spans="2:2" x14ac:dyDescent="0.15">
      <c r="B64" s="8"/>
    </row>
    <row r="65" spans="2:2" x14ac:dyDescent="0.15">
      <c r="B65" s="8"/>
    </row>
    <row r="66" spans="2:2" x14ac:dyDescent="0.15">
      <c r="B66" s="8"/>
    </row>
    <row r="67" spans="2:2" x14ac:dyDescent="0.15">
      <c r="B67" s="8"/>
    </row>
    <row r="68" spans="2:2" x14ac:dyDescent="0.15">
      <c r="B68" s="8"/>
    </row>
    <row r="69" spans="2:2" x14ac:dyDescent="0.15">
      <c r="B69" s="8"/>
    </row>
    <row r="70" spans="2:2" x14ac:dyDescent="0.15">
      <c r="B70" s="8"/>
    </row>
    <row r="71" spans="2:2" x14ac:dyDescent="0.15">
      <c r="B71" s="8"/>
    </row>
    <row r="72" spans="2:2" x14ac:dyDescent="0.15">
      <c r="B72" s="8"/>
    </row>
    <row r="73" spans="2:2" x14ac:dyDescent="0.15">
      <c r="B73" s="8"/>
    </row>
    <row r="74" spans="2:2" x14ac:dyDescent="0.15">
      <c r="B74" s="8"/>
    </row>
    <row r="75" spans="2:2" x14ac:dyDescent="0.15">
      <c r="B75" s="8"/>
    </row>
    <row r="76" spans="2:2" x14ac:dyDescent="0.15">
      <c r="B76" s="8"/>
    </row>
    <row r="77" spans="2:2" x14ac:dyDescent="0.15">
      <c r="B77" s="8"/>
    </row>
    <row r="78" spans="2:2" x14ac:dyDescent="0.15">
      <c r="B78" s="8"/>
    </row>
    <row r="79" spans="2:2" x14ac:dyDescent="0.15">
      <c r="B79" s="8"/>
    </row>
    <row r="80" spans="2:2" x14ac:dyDescent="0.15">
      <c r="B80" s="8"/>
    </row>
    <row r="81" spans="2:2" x14ac:dyDescent="0.15">
      <c r="B81" s="8"/>
    </row>
    <row r="82" spans="2:2" x14ac:dyDescent="0.15">
      <c r="B82" s="8"/>
    </row>
    <row r="83" spans="2:2" x14ac:dyDescent="0.15">
      <c r="B83" s="8"/>
    </row>
    <row r="84" spans="2:2" x14ac:dyDescent="0.15">
      <c r="B84" s="8"/>
    </row>
    <row r="85" spans="2:2" x14ac:dyDescent="0.15">
      <c r="B85" s="8"/>
    </row>
    <row r="86" spans="2:2" x14ac:dyDescent="0.15">
      <c r="B86" s="8"/>
    </row>
    <row r="87" spans="2:2" x14ac:dyDescent="0.15">
      <c r="B87" s="8"/>
    </row>
    <row r="88" spans="2:2" x14ac:dyDescent="0.15">
      <c r="B88" s="8"/>
    </row>
    <row r="89" spans="2:2" x14ac:dyDescent="0.15">
      <c r="B89" s="8"/>
    </row>
    <row r="90" spans="2:2" x14ac:dyDescent="0.15">
      <c r="B90" s="8"/>
    </row>
    <row r="91" spans="2:2" x14ac:dyDescent="0.15">
      <c r="B91" s="8"/>
    </row>
    <row r="92" spans="2:2" x14ac:dyDescent="0.15">
      <c r="B92" s="8"/>
    </row>
    <row r="93" spans="2:2" x14ac:dyDescent="0.15">
      <c r="B93" s="8"/>
    </row>
    <row r="94" spans="2:2" x14ac:dyDescent="0.15">
      <c r="B94" s="8"/>
    </row>
    <row r="95" spans="2:2" x14ac:dyDescent="0.15">
      <c r="B95" s="8"/>
    </row>
    <row r="96" spans="2:2" x14ac:dyDescent="0.15">
      <c r="B96" s="8"/>
    </row>
    <row r="97" spans="2:2" x14ac:dyDescent="0.15">
      <c r="B97" s="8"/>
    </row>
    <row r="98" spans="2:2" x14ac:dyDescent="0.15">
      <c r="B98" s="8"/>
    </row>
    <row r="99" spans="2:2" x14ac:dyDescent="0.15">
      <c r="B99" s="8"/>
    </row>
    <row r="100" spans="2:2" x14ac:dyDescent="0.15">
      <c r="B100" s="8"/>
    </row>
    <row r="101" spans="2:2" x14ac:dyDescent="0.15">
      <c r="B101" s="8"/>
    </row>
    <row r="102" spans="2:2" x14ac:dyDescent="0.15">
      <c r="B102" s="8"/>
    </row>
    <row r="103" spans="2:2" x14ac:dyDescent="0.15">
      <c r="B103" s="8"/>
    </row>
    <row r="104" spans="2:2" x14ac:dyDescent="0.15">
      <c r="B104" s="8"/>
    </row>
    <row r="105" spans="2:2" x14ac:dyDescent="0.15">
      <c r="B105" s="8"/>
    </row>
    <row r="106" spans="2:2" x14ac:dyDescent="0.15">
      <c r="B106" s="8"/>
    </row>
    <row r="107" spans="2:2" x14ac:dyDescent="0.15">
      <c r="B107" s="8"/>
    </row>
    <row r="108" spans="2:2" x14ac:dyDescent="0.15">
      <c r="B108" s="8"/>
    </row>
    <row r="109" spans="2:2" x14ac:dyDescent="0.15">
      <c r="B109" s="8"/>
    </row>
    <row r="110" spans="2:2" x14ac:dyDescent="0.15">
      <c r="B110" s="8"/>
    </row>
    <row r="111" spans="2:2" x14ac:dyDescent="0.15">
      <c r="B111" s="8"/>
    </row>
    <row r="112" spans="2:2" x14ac:dyDescent="0.15">
      <c r="B112" s="8"/>
    </row>
    <row r="113" spans="2:2" x14ac:dyDescent="0.15">
      <c r="B113" s="8"/>
    </row>
    <row r="114" spans="2:2" x14ac:dyDescent="0.15">
      <c r="B114" s="8"/>
    </row>
    <row r="115" spans="2:2" x14ac:dyDescent="0.15">
      <c r="B115" s="8"/>
    </row>
    <row r="116" spans="2:2" x14ac:dyDescent="0.15">
      <c r="B116" s="8"/>
    </row>
    <row r="117" spans="2:2" x14ac:dyDescent="0.15">
      <c r="B117" s="8"/>
    </row>
    <row r="118" spans="2:2" x14ac:dyDescent="0.15">
      <c r="B118" s="8"/>
    </row>
    <row r="119" spans="2:2" x14ac:dyDescent="0.15">
      <c r="B119" s="8"/>
    </row>
    <row r="120" spans="2:2" x14ac:dyDescent="0.15">
      <c r="B120" s="8"/>
    </row>
    <row r="121" spans="2:2" x14ac:dyDescent="0.15">
      <c r="B121" s="8"/>
    </row>
    <row r="122" spans="2:2" x14ac:dyDescent="0.15">
      <c r="B122" s="8"/>
    </row>
    <row r="123" spans="2:2" x14ac:dyDescent="0.15">
      <c r="B123" s="8"/>
    </row>
    <row r="124" spans="2:2" x14ac:dyDescent="0.15">
      <c r="B124" s="8"/>
    </row>
    <row r="125" spans="2:2" x14ac:dyDescent="0.15">
      <c r="B125" s="8"/>
    </row>
    <row r="126" spans="2:2" x14ac:dyDescent="0.15">
      <c r="B126" s="8"/>
    </row>
    <row r="127" spans="2:2" x14ac:dyDescent="0.15">
      <c r="B127" s="8"/>
    </row>
    <row r="128" spans="2:2" x14ac:dyDescent="0.15">
      <c r="B128" s="8"/>
    </row>
    <row r="129" spans="2:2" x14ac:dyDescent="0.15">
      <c r="B129" s="8"/>
    </row>
    <row r="130" spans="2:2" x14ac:dyDescent="0.15">
      <c r="B130" s="8"/>
    </row>
    <row r="131" spans="2:2" x14ac:dyDescent="0.15">
      <c r="B131" s="8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2"/>
  <sheetViews>
    <sheetView workbookViewId="0">
      <selection activeCell="D3" sqref="D3"/>
    </sheetView>
  </sheetViews>
  <sheetFormatPr defaultColWidth="9" defaultRowHeight="18.75" x14ac:dyDescent="0.15"/>
  <cols>
    <col min="1" max="1" width="5.875" style="1" customWidth="1"/>
    <col min="2" max="2" width="11" style="1" customWidth="1"/>
    <col min="3" max="3" width="12.125" style="1" customWidth="1"/>
    <col min="4" max="4" width="14.125" style="1" customWidth="1"/>
    <col min="5" max="5" width="7.125" style="16" customWidth="1"/>
    <col min="6" max="6" width="6.5" style="1" customWidth="1"/>
    <col min="7" max="16384" width="9" style="1"/>
  </cols>
  <sheetData>
    <row r="1" spans="1:7" x14ac:dyDescent="0.15">
      <c r="A1" s="24" t="s">
        <v>11</v>
      </c>
      <c r="B1" s="6" t="s">
        <v>0</v>
      </c>
      <c r="C1" s="6" t="s">
        <v>2</v>
      </c>
      <c r="D1" s="6" t="s">
        <v>7</v>
      </c>
      <c r="E1" s="13" t="s">
        <v>3</v>
      </c>
      <c r="F1" s="6" t="s">
        <v>4</v>
      </c>
      <c r="G1" s="25" t="s">
        <v>1</v>
      </c>
    </row>
    <row r="2" spans="1:7" x14ac:dyDescent="0.15">
      <c r="A2" s="17">
        <v>1</v>
      </c>
      <c r="B2" s="4">
        <v>43556</v>
      </c>
      <c r="C2" s="2" t="s">
        <v>5</v>
      </c>
      <c r="D2" s="2" t="s">
        <v>8</v>
      </c>
      <c r="E2" s="3">
        <v>1800</v>
      </c>
      <c r="F2" s="2">
        <v>17</v>
      </c>
      <c r="G2" s="21">
        <f t="shared" ref="G2:G17" si="0">E2*F2</f>
        <v>30600</v>
      </c>
    </row>
    <row r="3" spans="1:7" x14ac:dyDescent="0.15">
      <c r="A3" s="17">
        <v>2</v>
      </c>
      <c r="B3" s="4">
        <v>43556</v>
      </c>
      <c r="C3" s="2" t="s">
        <v>31</v>
      </c>
      <c r="D3" s="5" t="s">
        <v>8</v>
      </c>
      <c r="E3" s="14">
        <v>1000</v>
      </c>
      <c r="F3" s="2">
        <v>26</v>
      </c>
      <c r="G3" s="21">
        <f t="shared" si="0"/>
        <v>26000</v>
      </c>
    </row>
    <row r="4" spans="1:7" hidden="1" x14ac:dyDescent="0.15">
      <c r="A4" s="17">
        <v>3</v>
      </c>
      <c r="B4" s="4">
        <v>43557</v>
      </c>
      <c r="C4" s="2" t="s">
        <v>32</v>
      </c>
      <c r="D4" s="2" t="s">
        <v>9</v>
      </c>
      <c r="E4" s="15">
        <v>2800</v>
      </c>
      <c r="F4" s="2">
        <v>22</v>
      </c>
      <c r="G4" s="21">
        <f t="shared" si="0"/>
        <v>61600</v>
      </c>
    </row>
    <row r="5" spans="1:7" x14ac:dyDescent="0.15">
      <c r="A5" s="17">
        <v>4</v>
      </c>
      <c r="B5" s="4">
        <v>43558</v>
      </c>
      <c r="C5" s="2" t="s">
        <v>33</v>
      </c>
      <c r="D5" s="39" t="s">
        <v>34</v>
      </c>
      <c r="E5" s="3">
        <v>1000</v>
      </c>
      <c r="F5" s="2">
        <v>10</v>
      </c>
      <c r="G5" s="21">
        <f t="shared" si="0"/>
        <v>10000</v>
      </c>
    </row>
    <row r="6" spans="1:7" hidden="1" x14ac:dyDescent="0.15">
      <c r="A6" s="17">
        <v>5</v>
      </c>
      <c r="B6" s="7">
        <v>43560</v>
      </c>
      <c r="C6" s="2" t="s">
        <v>5</v>
      </c>
      <c r="D6" s="2" t="s">
        <v>9</v>
      </c>
      <c r="E6" s="3">
        <v>1250</v>
      </c>
      <c r="F6" s="2">
        <v>8</v>
      </c>
      <c r="G6" s="21">
        <f t="shared" si="0"/>
        <v>10000</v>
      </c>
    </row>
    <row r="7" spans="1:7" hidden="1" x14ac:dyDescent="0.15">
      <c r="A7" s="17">
        <v>6</v>
      </c>
      <c r="B7" s="7">
        <v>43560</v>
      </c>
      <c r="C7" s="2" t="s">
        <v>32</v>
      </c>
      <c r="D7" s="2" t="s">
        <v>9</v>
      </c>
      <c r="E7" s="15">
        <v>1500</v>
      </c>
      <c r="F7" s="2">
        <v>23</v>
      </c>
      <c r="G7" s="21">
        <f t="shared" si="0"/>
        <v>34500</v>
      </c>
    </row>
    <row r="8" spans="1:7" x14ac:dyDescent="0.15">
      <c r="A8" s="17">
        <v>7</v>
      </c>
      <c r="B8" s="7">
        <v>43561</v>
      </c>
      <c r="C8" s="2" t="s">
        <v>33</v>
      </c>
      <c r="D8" s="2" t="s">
        <v>8</v>
      </c>
      <c r="E8" s="3">
        <v>2500</v>
      </c>
      <c r="F8" s="2">
        <v>22</v>
      </c>
      <c r="G8" s="21">
        <f t="shared" si="0"/>
        <v>55000</v>
      </c>
    </row>
    <row r="9" spans="1:7" hidden="1" x14ac:dyDescent="0.15">
      <c r="A9" s="17">
        <v>8</v>
      </c>
      <c r="B9" s="7">
        <v>43565</v>
      </c>
      <c r="C9" s="39" t="s">
        <v>35</v>
      </c>
      <c r="D9" s="2" t="s">
        <v>9</v>
      </c>
      <c r="E9" s="3">
        <v>1500</v>
      </c>
      <c r="F9" s="2">
        <v>11</v>
      </c>
      <c r="G9" s="21">
        <f t="shared" si="0"/>
        <v>16500</v>
      </c>
    </row>
    <row r="10" spans="1:7" x14ac:dyDescent="0.15">
      <c r="A10" s="17">
        <v>9</v>
      </c>
      <c r="B10" s="7">
        <v>43567</v>
      </c>
      <c r="C10" s="39" t="s">
        <v>35</v>
      </c>
      <c r="D10" s="2" t="s">
        <v>8</v>
      </c>
      <c r="E10" s="15">
        <v>1000</v>
      </c>
      <c r="F10" s="2">
        <v>10</v>
      </c>
      <c r="G10" s="21">
        <f t="shared" si="0"/>
        <v>10000</v>
      </c>
    </row>
    <row r="11" spans="1:7" hidden="1" x14ac:dyDescent="0.15">
      <c r="A11" s="17">
        <v>10</v>
      </c>
      <c r="B11" s="7">
        <v>43571</v>
      </c>
      <c r="C11" s="2" t="s">
        <v>5</v>
      </c>
      <c r="D11" s="2" t="s">
        <v>9</v>
      </c>
      <c r="E11" s="3">
        <v>1500</v>
      </c>
      <c r="F11" s="2">
        <v>8</v>
      </c>
      <c r="G11" s="21">
        <f t="shared" si="0"/>
        <v>12000</v>
      </c>
    </row>
    <row r="12" spans="1:7" x14ac:dyDescent="0.15">
      <c r="A12" s="17">
        <v>11</v>
      </c>
      <c r="B12" s="7">
        <v>43575</v>
      </c>
      <c r="C12" s="39" t="s">
        <v>35</v>
      </c>
      <c r="D12" s="2" t="s">
        <v>8</v>
      </c>
      <c r="E12" s="3">
        <v>1500</v>
      </c>
      <c r="F12" s="2">
        <v>20</v>
      </c>
      <c r="G12" s="21">
        <f t="shared" si="0"/>
        <v>30000</v>
      </c>
    </row>
    <row r="13" spans="1:7" hidden="1" x14ac:dyDescent="0.15">
      <c r="A13" s="17">
        <v>12</v>
      </c>
      <c r="B13" s="7">
        <v>43575</v>
      </c>
      <c r="C13" s="39" t="s">
        <v>35</v>
      </c>
      <c r="D13" s="2" t="s">
        <v>9</v>
      </c>
      <c r="E13" s="3">
        <v>1800</v>
      </c>
      <c r="F13" s="2">
        <v>10</v>
      </c>
      <c r="G13" s="21">
        <f t="shared" si="0"/>
        <v>18000</v>
      </c>
    </row>
    <row r="14" spans="1:7" hidden="1" x14ac:dyDescent="0.15">
      <c r="A14" s="17">
        <v>13</v>
      </c>
      <c r="B14" s="7">
        <v>43575</v>
      </c>
      <c r="C14" s="2" t="s">
        <v>31</v>
      </c>
      <c r="D14" s="2" t="s">
        <v>9</v>
      </c>
      <c r="E14" s="15">
        <v>1500</v>
      </c>
      <c r="F14" s="2">
        <v>4</v>
      </c>
      <c r="G14" s="21">
        <f t="shared" si="0"/>
        <v>6000</v>
      </c>
    </row>
    <row r="15" spans="1:7" hidden="1" x14ac:dyDescent="0.15">
      <c r="A15" s="17">
        <v>14</v>
      </c>
      <c r="B15" s="7">
        <v>43580</v>
      </c>
      <c r="C15" s="2" t="s">
        <v>32</v>
      </c>
      <c r="D15" s="2" t="s">
        <v>9</v>
      </c>
      <c r="E15" s="15">
        <v>1000</v>
      </c>
      <c r="F15" s="2">
        <v>10</v>
      </c>
      <c r="G15" s="21">
        <f t="shared" si="0"/>
        <v>10000</v>
      </c>
    </row>
    <row r="16" spans="1:7" hidden="1" x14ac:dyDescent="0.15">
      <c r="A16" s="2">
        <v>15</v>
      </c>
      <c r="B16" s="7">
        <v>43585</v>
      </c>
      <c r="C16" s="2" t="s">
        <v>5</v>
      </c>
      <c r="D16" s="2" t="s">
        <v>9</v>
      </c>
      <c r="E16" s="3">
        <v>2800</v>
      </c>
      <c r="F16" s="2">
        <v>12</v>
      </c>
      <c r="G16" s="3">
        <f t="shared" si="0"/>
        <v>33600</v>
      </c>
    </row>
    <row r="17" spans="1:7" x14ac:dyDescent="0.15">
      <c r="A17" s="5">
        <v>16</v>
      </c>
      <c r="B17" s="7">
        <v>43585</v>
      </c>
      <c r="C17" s="2" t="s">
        <v>31</v>
      </c>
      <c r="D17" s="2" t="s">
        <v>8</v>
      </c>
      <c r="E17" s="15">
        <v>1800</v>
      </c>
      <c r="F17" s="2">
        <v>10</v>
      </c>
      <c r="G17" s="11">
        <f t="shared" si="0"/>
        <v>18000</v>
      </c>
    </row>
    <row r="18" spans="1:7" x14ac:dyDescent="0.15">
      <c r="A18" s="5" t="s">
        <v>6</v>
      </c>
      <c r="B18" s="5"/>
      <c r="C18" s="5"/>
      <c r="D18" s="5"/>
      <c r="E18" s="26"/>
      <c r="F18" s="5">
        <f>SUBTOTAL(109,テーブル1[数量])</f>
        <v>115</v>
      </c>
      <c r="G18" s="27">
        <f>SUBTOTAL(109,テーブル1[売上])</f>
        <v>179600</v>
      </c>
    </row>
    <row r="19" spans="1:7" x14ac:dyDescent="0.15">
      <c r="B19" s="8"/>
    </row>
    <row r="20" spans="1:7" x14ac:dyDescent="0.15">
      <c r="B20" s="8"/>
    </row>
    <row r="21" spans="1:7" x14ac:dyDescent="0.15">
      <c r="B21" s="8"/>
    </row>
    <row r="22" spans="1:7" x14ac:dyDescent="0.15">
      <c r="B22" s="8"/>
    </row>
    <row r="23" spans="1:7" x14ac:dyDescent="0.15">
      <c r="B23" s="8"/>
    </row>
    <row r="24" spans="1:7" x14ac:dyDescent="0.15">
      <c r="B24" s="8"/>
    </row>
    <row r="25" spans="1:7" x14ac:dyDescent="0.15">
      <c r="B25" s="8"/>
    </row>
    <row r="26" spans="1:7" x14ac:dyDescent="0.15">
      <c r="B26" s="8"/>
    </row>
    <row r="27" spans="1:7" x14ac:dyDescent="0.15">
      <c r="B27" s="8"/>
    </row>
    <row r="28" spans="1:7" x14ac:dyDescent="0.15">
      <c r="B28" s="8"/>
    </row>
    <row r="29" spans="1:7" x14ac:dyDescent="0.15">
      <c r="B29" s="8"/>
    </row>
    <row r="30" spans="1:7" x14ac:dyDescent="0.15">
      <c r="B30" s="8"/>
    </row>
    <row r="31" spans="1:7" x14ac:dyDescent="0.15">
      <c r="B31" s="8"/>
    </row>
    <row r="32" spans="1:7" x14ac:dyDescent="0.15">
      <c r="B32" s="8"/>
    </row>
    <row r="33" spans="2:2" x14ac:dyDescent="0.15">
      <c r="B33" s="8"/>
    </row>
    <row r="34" spans="2:2" x14ac:dyDescent="0.15">
      <c r="B34" s="8"/>
    </row>
    <row r="35" spans="2:2" x14ac:dyDescent="0.15">
      <c r="B35" s="8"/>
    </row>
    <row r="36" spans="2:2" x14ac:dyDescent="0.15">
      <c r="B36" s="8"/>
    </row>
    <row r="37" spans="2:2" x14ac:dyDescent="0.15">
      <c r="B37" s="8"/>
    </row>
    <row r="38" spans="2:2" x14ac:dyDescent="0.15">
      <c r="B38" s="8"/>
    </row>
    <row r="39" spans="2:2" x14ac:dyDescent="0.15">
      <c r="B39" s="8"/>
    </row>
    <row r="40" spans="2:2" x14ac:dyDescent="0.15">
      <c r="B40" s="8"/>
    </row>
    <row r="41" spans="2:2" x14ac:dyDescent="0.15">
      <c r="B41" s="8"/>
    </row>
    <row r="42" spans="2:2" x14ac:dyDescent="0.15">
      <c r="B42" s="8"/>
    </row>
    <row r="43" spans="2:2" x14ac:dyDescent="0.15">
      <c r="B43" s="8"/>
    </row>
    <row r="44" spans="2:2" x14ac:dyDescent="0.15">
      <c r="B44" s="8"/>
    </row>
    <row r="45" spans="2:2" x14ac:dyDescent="0.15">
      <c r="B45" s="8"/>
    </row>
    <row r="46" spans="2:2" x14ac:dyDescent="0.15">
      <c r="B46" s="8"/>
    </row>
    <row r="47" spans="2:2" x14ac:dyDescent="0.15">
      <c r="B47" s="8"/>
    </row>
    <row r="48" spans="2:2" x14ac:dyDescent="0.15">
      <c r="B48" s="8"/>
    </row>
    <row r="49" spans="2:2" x14ac:dyDescent="0.15">
      <c r="B49" s="8"/>
    </row>
    <row r="50" spans="2:2" x14ac:dyDescent="0.15">
      <c r="B50" s="8"/>
    </row>
    <row r="51" spans="2:2" x14ac:dyDescent="0.15">
      <c r="B51" s="8"/>
    </row>
    <row r="52" spans="2:2" x14ac:dyDescent="0.15">
      <c r="B52" s="8"/>
    </row>
    <row r="53" spans="2:2" x14ac:dyDescent="0.15">
      <c r="B53" s="8"/>
    </row>
    <row r="54" spans="2:2" x14ac:dyDescent="0.15">
      <c r="B54" s="8"/>
    </row>
    <row r="55" spans="2:2" x14ac:dyDescent="0.15">
      <c r="B55" s="8"/>
    </row>
    <row r="56" spans="2:2" x14ac:dyDescent="0.15">
      <c r="B56" s="8"/>
    </row>
    <row r="57" spans="2:2" x14ac:dyDescent="0.15">
      <c r="B57" s="8"/>
    </row>
    <row r="58" spans="2:2" x14ac:dyDescent="0.15">
      <c r="B58" s="8"/>
    </row>
    <row r="59" spans="2:2" x14ac:dyDescent="0.15">
      <c r="B59" s="8"/>
    </row>
    <row r="60" spans="2:2" x14ac:dyDescent="0.15">
      <c r="B60" s="8"/>
    </row>
    <row r="61" spans="2:2" x14ac:dyDescent="0.15">
      <c r="B61" s="8"/>
    </row>
    <row r="62" spans="2:2" x14ac:dyDescent="0.15">
      <c r="B62" s="8"/>
    </row>
    <row r="63" spans="2:2" x14ac:dyDescent="0.15">
      <c r="B63" s="8"/>
    </row>
    <row r="64" spans="2:2" x14ac:dyDescent="0.15">
      <c r="B64" s="8"/>
    </row>
    <row r="65" spans="2:2" x14ac:dyDescent="0.15">
      <c r="B65" s="8"/>
    </row>
    <row r="66" spans="2:2" x14ac:dyDescent="0.15">
      <c r="B66" s="8"/>
    </row>
    <row r="67" spans="2:2" x14ac:dyDescent="0.15">
      <c r="B67" s="8"/>
    </row>
    <row r="68" spans="2:2" x14ac:dyDescent="0.15">
      <c r="B68" s="8"/>
    </row>
    <row r="69" spans="2:2" x14ac:dyDescent="0.15">
      <c r="B69" s="8"/>
    </row>
    <row r="70" spans="2:2" x14ac:dyDescent="0.15">
      <c r="B70" s="8"/>
    </row>
    <row r="71" spans="2:2" x14ac:dyDescent="0.15">
      <c r="B71" s="8"/>
    </row>
    <row r="72" spans="2:2" x14ac:dyDescent="0.15">
      <c r="B72" s="8"/>
    </row>
    <row r="73" spans="2:2" x14ac:dyDescent="0.15">
      <c r="B73" s="8"/>
    </row>
    <row r="74" spans="2:2" x14ac:dyDescent="0.15">
      <c r="B74" s="8"/>
    </row>
    <row r="75" spans="2:2" x14ac:dyDescent="0.15">
      <c r="B75" s="8"/>
    </row>
    <row r="76" spans="2:2" x14ac:dyDescent="0.15">
      <c r="B76" s="8"/>
    </row>
    <row r="77" spans="2:2" x14ac:dyDescent="0.15">
      <c r="B77" s="8"/>
    </row>
    <row r="78" spans="2:2" x14ac:dyDescent="0.15">
      <c r="B78" s="8"/>
    </row>
    <row r="79" spans="2:2" x14ac:dyDescent="0.15">
      <c r="B79" s="8"/>
    </row>
    <row r="80" spans="2:2" x14ac:dyDescent="0.15">
      <c r="B80" s="8"/>
    </row>
    <row r="81" spans="2:2" x14ac:dyDescent="0.15">
      <c r="B81" s="8"/>
    </row>
    <row r="82" spans="2:2" x14ac:dyDescent="0.15">
      <c r="B82" s="8"/>
    </row>
    <row r="83" spans="2:2" x14ac:dyDescent="0.15">
      <c r="B83" s="8"/>
    </row>
    <row r="84" spans="2:2" x14ac:dyDescent="0.15">
      <c r="B84" s="8"/>
    </row>
    <row r="85" spans="2:2" x14ac:dyDescent="0.15">
      <c r="B85" s="8"/>
    </row>
    <row r="86" spans="2:2" x14ac:dyDescent="0.15">
      <c r="B86" s="8"/>
    </row>
    <row r="87" spans="2:2" x14ac:dyDescent="0.15">
      <c r="B87" s="8"/>
    </row>
    <row r="88" spans="2:2" x14ac:dyDescent="0.15">
      <c r="B88" s="8"/>
    </row>
    <row r="89" spans="2:2" x14ac:dyDescent="0.15">
      <c r="B89" s="8"/>
    </row>
    <row r="90" spans="2:2" x14ac:dyDescent="0.15">
      <c r="B90" s="8"/>
    </row>
    <row r="91" spans="2:2" x14ac:dyDescent="0.15">
      <c r="B91" s="8"/>
    </row>
    <row r="92" spans="2:2" x14ac:dyDescent="0.15">
      <c r="B92" s="8"/>
    </row>
    <row r="93" spans="2:2" x14ac:dyDescent="0.15">
      <c r="B93" s="8"/>
    </row>
    <row r="94" spans="2:2" x14ac:dyDescent="0.15">
      <c r="B94" s="8"/>
    </row>
    <row r="95" spans="2:2" x14ac:dyDescent="0.15">
      <c r="B95" s="8"/>
    </row>
    <row r="96" spans="2:2" x14ac:dyDescent="0.15">
      <c r="B96" s="8"/>
    </row>
    <row r="97" spans="2:2" x14ac:dyDescent="0.15">
      <c r="B97" s="8"/>
    </row>
    <row r="98" spans="2:2" x14ac:dyDescent="0.15">
      <c r="B98" s="8"/>
    </row>
    <row r="99" spans="2:2" x14ac:dyDescent="0.15">
      <c r="B99" s="8"/>
    </row>
    <row r="100" spans="2:2" x14ac:dyDescent="0.15">
      <c r="B100" s="8"/>
    </row>
    <row r="101" spans="2:2" x14ac:dyDescent="0.15">
      <c r="B101" s="8"/>
    </row>
    <row r="102" spans="2:2" x14ac:dyDescent="0.15">
      <c r="B102" s="8"/>
    </row>
    <row r="103" spans="2:2" x14ac:dyDescent="0.15">
      <c r="B103" s="8"/>
    </row>
    <row r="104" spans="2:2" x14ac:dyDescent="0.15">
      <c r="B104" s="8"/>
    </row>
    <row r="105" spans="2:2" x14ac:dyDescent="0.15">
      <c r="B105" s="8"/>
    </row>
    <row r="106" spans="2:2" x14ac:dyDescent="0.15">
      <c r="B106" s="8"/>
    </row>
    <row r="107" spans="2:2" x14ac:dyDescent="0.15">
      <c r="B107" s="8"/>
    </row>
    <row r="108" spans="2:2" x14ac:dyDescent="0.15">
      <c r="B108" s="8"/>
    </row>
    <row r="109" spans="2:2" x14ac:dyDescent="0.15">
      <c r="B109" s="8"/>
    </row>
    <row r="110" spans="2:2" x14ac:dyDescent="0.15">
      <c r="B110" s="8"/>
    </row>
    <row r="111" spans="2:2" x14ac:dyDescent="0.15">
      <c r="B111" s="8"/>
    </row>
    <row r="112" spans="2:2" x14ac:dyDescent="0.15">
      <c r="B112" s="8"/>
    </row>
    <row r="113" spans="2:2" x14ac:dyDescent="0.15">
      <c r="B113" s="8"/>
    </row>
    <row r="114" spans="2:2" x14ac:dyDescent="0.15">
      <c r="B114" s="8"/>
    </row>
    <row r="115" spans="2:2" x14ac:dyDescent="0.15">
      <c r="B115" s="8"/>
    </row>
    <row r="116" spans="2:2" x14ac:dyDescent="0.15">
      <c r="B116" s="8"/>
    </row>
    <row r="117" spans="2:2" x14ac:dyDescent="0.15">
      <c r="B117" s="8"/>
    </row>
    <row r="118" spans="2:2" x14ac:dyDescent="0.15">
      <c r="B118" s="8"/>
    </row>
    <row r="119" spans="2:2" x14ac:dyDescent="0.15">
      <c r="B119" s="8"/>
    </row>
    <row r="120" spans="2:2" x14ac:dyDescent="0.15">
      <c r="B120" s="8"/>
    </row>
    <row r="121" spans="2:2" x14ac:dyDescent="0.15">
      <c r="B121" s="8"/>
    </row>
    <row r="122" spans="2:2" x14ac:dyDescent="0.15">
      <c r="B122" s="8"/>
    </row>
    <row r="123" spans="2:2" x14ac:dyDescent="0.15">
      <c r="B123" s="8"/>
    </row>
    <row r="124" spans="2:2" x14ac:dyDescent="0.15">
      <c r="B124" s="8"/>
    </row>
    <row r="125" spans="2:2" x14ac:dyDescent="0.15">
      <c r="B125" s="8"/>
    </row>
    <row r="126" spans="2:2" x14ac:dyDescent="0.15">
      <c r="B126" s="8"/>
    </row>
    <row r="127" spans="2:2" x14ac:dyDescent="0.15">
      <c r="B127" s="8"/>
    </row>
    <row r="128" spans="2:2" x14ac:dyDescent="0.15">
      <c r="B128" s="8"/>
    </row>
    <row r="129" spans="2:2" x14ac:dyDescent="0.15">
      <c r="B129" s="8"/>
    </row>
    <row r="130" spans="2:2" x14ac:dyDescent="0.15">
      <c r="B130" s="8"/>
    </row>
    <row r="131" spans="2:2" x14ac:dyDescent="0.15">
      <c r="B131" s="8"/>
    </row>
    <row r="132" spans="2:2" x14ac:dyDescent="0.15">
      <c r="B132" s="8"/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18" sqref="B18"/>
    </sheetView>
  </sheetViews>
  <sheetFormatPr defaultColWidth="9" defaultRowHeight="18.75" x14ac:dyDescent="0.15"/>
  <cols>
    <col min="1" max="1" width="11.25" style="1" customWidth="1"/>
    <col min="2" max="2" width="30.25" style="1" customWidth="1"/>
    <col min="3" max="16384" width="9" style="1"/>
  </cols>
  <sheetData>
    <row r="1" spans="1:2" x14ac:dyDescent="0.15">
      <c r="A1" s="32" t="s">
        <v>13</v>
      </c>
      <c r="B1" s="33" t="s">
        <v>14</v>
      </c>
    </row>
    <row r="2" spans="1:2" hidden="1" x14ac:dyDescent="0.15">
      <c r="A2" s="9" t="s">
        <v>15</v>
      </c>
      <c r="B2" s="29" t="s">
        <v>16</v>
      </c>
    </row>
    <row r="3" spans="1:2" x14ac:dyDescent="0.15">
      <c r="A3" s="9" t="s">
        <v>17</v>
      </c>
      <c r="B3" s="30" t="s">
        <v>18</v>
      </c>
    </row>
    <row r="4" spans="1:2" x14ac:dyDescent="0.15">
      <c r="A4" s="9" t="s">
        <v>19</v>
      </c>
      <c r="B4" s="30" t="s">
        <v>20</v>
      </c>
    </row>
    <row r="5" spans="1:2" hidden="1" x14ac:dyDescent="0.15">
      <c r="A5" s="9" t="s">
        <v>21</v>
      </c>
      <c r="B5" s="30" t="s">
        <v>22</v>
      </c>
    </row>
    <row r="6" spans="1:2" x14ac:dyDescent="0.15">
      <c r="A6" s="9" t="s">
        <v>23</v>
      </c>
      <c r="B6" s="30" t="s">
        <v>24</v>
      </c>
    </row>
    <row r="7" spans="1:2" hidden="1" x14ac:dyDescent="0.15">
      <c r="A7" s="9" t="s">
        <v>25</v>
      </c>
      <c r="B7" s="31" t="s">
        <v>26</v>
      </c>
    </row>
    <row r="8" spans="1:2" hidden="1" x14ac:dyDescent="0.15">
      <c r="A8" s="2" t="s">
        <v>27</v>
      </c>
      <c r="B8" s="28" t="s">
        <v>28</v>
      </c>
    </row>
    <row r="9" spans="1:2" x14ac:dyDescent="0.15">
      <c r="A9" s="20" t="s">
        <v>6</v>
      </c>
      <c r="B9" s="34">
        <f>SUBTOTAL(103,テーブル8[住所])</f>
        <v>3</v>
      </c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2"/>
  <sheetViews>
    <sheetView workbookViewId="0">
      <selection activeCell="G24" sqref="G24"/>
    </sheetView>
  </sheetViews>
  <sheetFormatPr defaultColWidth="9" defaultRowHeight="18.75" x14ac:dyDescent="0.15"/>
  <cols>
    <col min="1" max="1" width="5.875" style="1" customWidth="1"/>
    <col min="2" max="2" width="11" style="1" customWidth="1"/>
    <col min="3" max="3" width="12.125" style="1" customWidth="1"/>
    <col min="4" max="4" width="14.125" style="1" customWidth="1"/>
    <col min="5" max="5" width="7.125" style="16" customWidth="1"/>
    <col min="6" max="6" width="6.5" style="1" customWidth="1"/>
    <col min="7" max="16384" width="9" style="1"/>
  </cols>
  <sheetData>
    <row r="1" spans="1:7" x14ac:dyDescent="0.15">
      <c r="A1" s="24" t="s">
        <v>11</v>
      </c>
      <c r="B1" s="6" t="s">
        <v>0</v>
      </c>
      <c r="C1" s="6" t="s">
        <v>2</v>
      </c>
      <c r="D1" s="6" t="s">
        <v>7</v>
      </c>
      <c r="E1" s="13" t="s">
        <v>3</v>
      </c>
      <c r="F1" s="6" t="s">
        <v>4</v>
      </c>
      <c r="G1" s="25" t="s">
        <v>1</v>
      </c>
    </row>
    <row r="2" spans="1:7" x14ac:dyDescent="0.15">
      <c r="A2" s="17">
        <v>1</v>
      </c>
      <c r="B2" s="4">
        <v>43556</v>
      </c>
      <c r="C2" s="2" t="s">
        <v>5</v>
      </c>
      <c r="D2" s="2" t="s">
        <v>8</v>
      </c>
      <c r="E2" s="3">
        <v>1800</v>
      </c>
      <c r="F2" s="2">
        <v>17</v>
      </c>
      <c r="G2" s="21">
        <f t="shared" ref="G2:G17" si="0">E2*F2</f>
        <v>30600</v>
      </c>
    </row>
    <row r="3" spans="1:7" hidden="1" x14ac:dyDescent="0.15">
      <c r="A3" s="17">
        <v>2</v>
      </c>
      <c r="B3" s="4">
        <v>43556</v>
      </c>
      <c r="C3" s="2" t="s">
        <v>31</v>
      </c>
      <c r="D3" s="5" t="s">
        <v>8</v>
      </c>
      <c r="E3" s="14">
        <v>1000</v>
      </c>
      <c r="F3" s="2">
        <v>26</v>
      </c>
      <c r="G3" s="21">
        <f t="shared" si="0"/>
        <v>26000</v>
      </c>
    </row>
    <row r="4" spans="1:7" hidden="1" x14ac:dyDescent="0.15">
      <c r="A4" s="17">
        <v>3</v>
      </c>
      <c r="B4" s="4">
        <v>43557</v>
      </c>
      <c r="C4" s="2" t="s">
        <v>32</v>
      </c>
      <c r="D4" s="2" t="s">
        <v>9</v>
      </c>
      <c r="E4" s="15">
        <v>2800</v>
      </c>
      <c r="F4" s="2">
        <v>22</v>
      </c>
      <c r="G4" s="21">
        <f t="shared" si="0"/>
        <v>61600</v>
      </c>
    </row>
    <row r="5" spans="1:7" x14ac:dyDescent="0.15">
      <c r="A5" s="17">
        <v>4</v>
      </c>
      <c r="B5" s="4">
        <v>43558</v>
      </c>
      <c r="C5" s="2" t="s">
        <v>33</v>
      </c>
      <c r="D5" s="2" t="s">
        <v>34</v>
      </c>
      <c r="E5" s="3">
        <v>1000</v>
      </c>
      <c r="F5" s="2">
        <v>10</v>
      </c>
      <c r="G5" s="21">
        <f t="shared" si="0"/>
        <v>10000</v>
      </c>
    </row>
    <row r="6" spans="1:7" x14ac:dyDescent="0.15">
      <c r="A6" s="17">
        <v>5</v>
      </c>
      <c r="B6" s="7">
        <v>43560</v>
      </c>
      <c r="C6" s="2" t="s">
        <v>5</v>
      </c>
      <c r="D6" s="2" t="s">
        <v>9</v>
      </c>
      <c r="E6" s="3">
        <v>1250</v>
      </c>
      <c r="F6" s="2">
        <v>8</v>
      </c>
      <c r="G6" s="21">
        <f t="shared" si="0"/>
        <v>10000</v>
      </c>
    </row>
    <row r="7" spans="1:7" hidden="1" x14ac:dyDescent="0.15">
      <c r="A7" s="17">
        <v>6</v>
      </c>
      <c r="B7" s="7">
        <v>43560</v>
      </c>
      <c r="C7" s="2" t="s">
        <v>32</v>
      </c>
      <c r="D7" s="2" t="s">
        <v>9</v>
      </c>
      <c r="E7" s="15">
        <v>1500</v>
      </c>
      <c r="F7" s="2">
        <v>23</v>
      </c>
      <c r="G7" s="21">
        <f t="shared" si="0"/>
        <v>34500</v>
      </c>
    </row>
    <row r="8" spans="1:7" x14ac:dyDescent="0.15">
      <c r="A8" s="17">
        <v>7</v>
      </c>
      <c r="B8" s="7">
        <v>43561</v>
      </c>
      <c r="C8" s="2" t="s">
        <v>33</v>
      </c>
      <c r="D8" s="2" t="s">
        <v>8</v>
      </c>
      <c r="E8" s="3">
        <v>2500</v>
      </c>
      <c r="F8" s="2">
        <v>22</v>
      </c>
      <c r="G8" s="21">
        <f t="shared" si="0"/>
        <v>55000</v>
      </c>
    </row>
    <row r="9" spans="1:7" x14ac:dyDescent="0.15">
      <c r="A9" s="17">
        <v>8</v>
      </c>
      <c r="B9" s="7">
        <v>43565</v>
      </c>
      <c r="C9" s="39" t="s">
        <v>35</v>
      </c>
      <c r="D9" s="2" t="s">
        <v>9</v>
      </c>
      <c r="E9" s="3">
        <v>1500</v>
      </c>
      <c r="F9" s="2">
        <v>11</v>
      </c>
      <c r="G9" s="21">
        <f t="shared" si="0"/>
        <v>16500</v>
      </c>
    </row>
    <row r="10" spans="1:7" x14ac:dyDescent="0.15">
      <c r="A10" s="17">
        <v>9</v>
      </c>
      <c r="B10" s="7">
        <v>43567</v>
      </c>
      <c r="C10" s="39" t="s">
        <v>35</v>
      </c>
      <c r="D10" s="2" t="s">
        <v>8</v>
      </c>
      <c r="E10" s="15">
        <v>1000</v>
      </c>
      <c r="F10" s="2">
        <v>10</v>
      </c>
      <c r="G10" s="21">
        <f t="shared" si="0"/>
        <v>10000</v>
      </c>
    </row>
    <row r="11" spans="1:7" x14ac:dyDescent="0.15">
      <c r="A11" s="17">
        <v>10</v>
      </c>
      <c r="B11" s="7">
        <v>43571</v>
      </c>
      <c r="C11" s="2" t="s">
        <v>5</v>
      </c>
      <c r="D11" s="2" t="s">
        <v>9</v>
      </c>
      <c r="E11" s="3">
        <v>1500</v>
      </c>
      <c r="F11" s="2">
        <v>8</v>
      </c>
      <c r="G11" s="21">
        <f t="shared" si="0"/>
        <v>12000</v>
      </c>
    </row>
    <row r="12" spans="1:7" x14ac:dyDescent="0.15">
      <c r="A12" s="17">
        <v>11</v>
      </c>
      <c r="B12" s="7">
        <v>43575</v>
      </c>
      <c r="C12" s="39" t="s">
        <v>35</v>
      </c>
      <c r="D12" s="2" t="s">
        <v>8</v>
      </c>
      <c r="E12" s="3">
        <v>1500</v>
      </c>
      <c r="F12" s="2">
        <v>20</v>
      </c>
      <c r="G12" s="21">
        <f t="shared" si="0"/>
        <v>30000</v>
      </c>
    </row>
    <row r="13" spans="1:7" x14ac:dyDescent="0.15">
      <c r="A13" s="17">
        <v>12</v>
      </c>
      <c r="B13" s="7">
        <v>43575</v>
      </c>
      <c r="C13" s="39" t="s">
        <v>35</v>
      </c>
      <c r="D13" s="2" t="s">
        <v>9</v>
      </c>
      <c r="E13" s="3">
        <v>1800</v>
      </c>
      <c r="F13" s="2">
        <v>10</v>
      </c>
      <c r="G13" s="21">
        <f t="shared" si="0"/>
        <v>18000</v>
      </c>
    </row>
    <row r="14" spans="1:7" hidden="1" x14ac:dyDescent="0.15">
      <c r="A14" s="17">
        <v>13</v>
      </c>
      <c r="B14" s="7">
        <v>43575</v>
      </c>
      <c r="C14" s="2" t="s">
        <v>31</v>
      </c>
      <c r="D14" s="2" t="s">
        <v>9</v>
      </c>
      <c r="E14" s="15">
        <v>1500</v>
      </c>
      <c r="F14" s="2">
        <v>4</v>
      </c>
      <c r="G14" s="21">
        <f t="shared" si="0"/>
        <v>6000</v>
      </c>
    </row>
    <row r="15" spans="1:7" hidden="1" x14ac:dyDescent="0.15">
      <c r="A15" s="17">
        <v>14</v>
      </c>
      <c r="B15" s="7">
        <v>43580</v>
      </c>
      <c r="C15" s="2" t="s">
        <v>32</v>
      </c>
      <c r="D15" s="2" t="s">
        <v>9</v>
      </c>
      <c r="E15" s="15">
        <v>1000</v>
      </c>
      <c r="F15" s="2">
        <v>10</v>
      </c>
      <c r="G15" s="21">
        <f t="shared" si="0"/>
        <v>10000</v>
      </c>
    </row>
    <row r="16" spans="1:7" x14ac:dyDescent="0.15">
      <c r="A16" s="2">
        <v>15</v>
      </c>
      <c r="B16" s="7">
        <v>43585</v>
      </c>
      <c r="C16" s="2" t="s">
        <v>5</v>
      </c>
      <c r="D16" s="2" t="s">
        <v>9</v>
      </c>
      <c r="E16" s="3">
        <v>2800</v>
      </c>
      <c r="F16" s="2">
        <v>12</v>
      </c>
      <c r="G16" s="3">
        <f t="shared" si="0"/>
        <v>33600</v>
      </c>
    </row>
    <row r="17" spans="1:7" hidden="1" x14ac:dyDescent="0.15">
      <c r="A17" s="5">
        <v>16</v>
      </c>
      <c r="B17" s="7">
        <v>43585</v>
      </c>
      <c r="C17" s="2" t="s">
        <v>31</v>
      </c>
      <c r="D17" s="2" t="s">
        <v>8</v>
      </c>
      <c r="E17" s="15">
        <v>1800</v>
      </c>
      <c r="F17" s="2">
        <v>10</v>
      </c>
      <c r="G17" s="11">
        <f t="shared" si="0"/>
        <v>18000</v>
      </c>
    </row>
    <row r="18" spans="1:7" x14ac:dyDescent="0.15">
      <c r="A18" s="5" t="s">
        <v>6</v>
      </c>
      <c r="B18" s="5"/>
      <c r="C18" s="5"/>
      <c r="D18" s="5"/>
      <c r="E18" s="26"/>
      <c r="F18" s="5">
        <f>SUBTOTAL(109,テーブル312[数量])</f>
        <v>128</v>
      </c>
      <c r="G18" s="27">
        <f>SUBTOTAL(109,テーブル312[売上])</f>
        <v>225700</v>
      </c>
    </row>
    <row r="19" spans="1:7" x14ac:dyDescent="0.15">
      <c r="B19" s="8"/>
    </row>
    <row r="20" spans="1:7" x14ac:dyDescent="0.15">
      <c r="B20" s="8"/>
    </row>
    <row r="21" spans="1:7" x14ac:dyDescent="0.15">
      <c r="B21" s="8"/>
    </row>
    <row r="22" spans="1:7" x14ac:dyDescent="0.15">
      <c r="B22" s="8"/>
    </row>
    <row r="23" spans="1:7" x14ac:dyDescent="0.15">
      <c r="B23" s="8"/>
    </row>
    <row r="24" spans="1:7" x14ac:dyDescent="0.15">
      <c r="B24" s="8"/>
    </row>
    <row r="25" spans="1:7" x14ac:dyDescent="0.15">
      <c r="B25" s="8"/>
    </row>
    <row r="26" spans="1:7" x14ac:dyDescent="0.15">
      <c r="B26" s="8"/>
    </row>
    <row r="27" spans="1:7" x14ac:dyDescent="0.15">
      <c r="B27" s="8"/>
    </row>
    <row r="28" spans="1:7" x14ac:dyDescent="0.15">
      <c r="B28" s="8"/>
    </row>
    <row r="29" spans="1:7" x14ac:dyDescent="0.15">
      <c r="B29" s="8"/>
    </row>
    <row r="30" spans="1:7" x14ac:dyDescent="0.15">
      <c r="B30" s="8"/>
    </row>
    <row r="31" spans="1:7" x14ac:dyDescent="0.15">
      <c r="B31" s="8"/>
    </row>
    <row r="32" spans="1:7" x14ac:dyDescent="0.15">
      <c r="B32" s="8"/>
    </row>
    <row r="33" spans="2:2" x14ac:dyDescent="0.15">
      <c r="B33" s="8"/>
    </row>
    <row r="34" spans="2:2" x14ac:dyDescent="0.15">
      <c r="B34" s="8"/>
    </row>
    <row r="35" spans="2:2" x14ac:dyDescent="0.15">
      <c r="B35" s="8"/>
    </row>
    <row r="36" spans="2:2" x14ac:dyDescent="0.15">
      <c r="B36" s="8"/>
    </row>
    <row r="37" spans="2:2" x14ac:dyDescent="0.15">
      <c r="B37" s="8"/>
    </row>
    <row r="38" spans="2:2" x14ac:dyDescent="0.15">
      <c r="B38" s="8"/>
    </row>
    <row r="39" spans="2:2" x14ac:dyDescent="0.15">
      <c r="B39" s="8"/>
    </row>
    <row r="40" spans="2:2" x14ac:dyDescent="0.15">
      <c r="B40" s="8"/>
    </row>
    <row r="41" spans="2:2" x14ac:dyDescent="0.15">
      <c r="B41" s="8"/>
    </row>
    <row r="42" spans="2:2" x14ac:dyDescent="0.15">
      <c r="B42" s="8"/>
    </row>
    <row r="43" spans="2:2" x14ac:dyDescent="0.15">
      <c r="B43" s="8"/>
    </row>
    <row r="44" spans="2:2" x14ac:dyDescent="0.15">
      <c r="B44" s="8"/>
    </row>
    <row r="45" spans="2:2" x14ac:dyDescent="0.15">
      <c r="B45" s="8"/>
    </row>
    <row r="46" spans="2:2" x14ac:dyDescent="0.15">
      <c r="B46" s="8"/>
    </row>
    <row r="47" spans="2:2" x14ac:dyDescent="0.15">
      <c r="B47" s="8"/>
    </row>
    <row r="48" spans="2:2" x14ac:dyDescent="0.15">
      <c r="B48" s="8"/>
    </row>
    <row r="49" spans="2:2" x14ac:dyDescent="0.15">
      <c r="B49" s="8"/>
    </row>
    <row r="50" spans="2:2" x14ac:dyDescent="0.15">
      <c r="B50" s="8"/>
    </row>
    <row r="51" spans="2:2" x14ac:dyDescent="0.15">
      <c r="B51" s="8"/>
    </row>
    <row r="52" spans="2:2" x14ac:dyDescent="0.15">
      <c r="B52" s="8"/>
    </row>
    <row r="53" spans="2:2" x14ac:dyDescent="0.15">
      <c r="B53" s="8"/>
    </row>
    <row r="54" spans="2:2" x14ac:dyDescent="0.15">
      <c r="B54" s="8"/>
    </row>
    <row r="55" spans="2:2" x14ac:dyDescent="0.15">
      <c r="B55" s="8"/>
    </row>
    <row r="56" spans="2:2" x14ac:dyDescent="0.15">
      <c r="B56" s="8"/>
    </row>
    <row r="57" spans="2:2" x14ac:dyDescent="0.15">
      <c r="B57" s="8"/>
    </row>
    <row r="58" spans="2:2" x14ac:dyDescent="0.15">
      <c r="B58" s="8"/>
    </row>
    <row r="59" spans="2:2" x14ac:dyDescent="0.15">
      <c r="B59" s="8"/>
    </row>
    <row r="60" spans="2:2" x14ac:dyDescent="0.15">
      <c r="B60" s="8"/>
    </row>
    <row r="61" spans="2:2" x14ac:dyDescent="0.15">
      <c r="B61" s="8"/>
    </row>
    <row r="62" spans="2:2" x14ac:dyDescent="0.15">
      <c r="B62" s="8"/>
    </row>
    <row r="63" spans="2:2" x14ac:dyDescent="0.15">
      <c r="B63" s="8"/>
    </row>
    <row r="64" spans="2:2" x14ac:dyDescent="0.15">
      <c r="B64" s="8"/>
    </row>
    <row r="65" spans="2:2" x14ac:dyDescent="0.15">
      <c r="B65" s="8"/>
    </row>
    <row r="66" spans="2:2" x14ac:dyDescent="0.15">
      <c r="B66" s="8"/>
    </row>
    <row r="67" spans="2:2" x14ac:dyDescent="0.15">
      <c r="B67" s="8"/>
    </row>
    <row r="68" spans="2:2" x14ac:dyDescent="0.15">
      <c r="B68" s="8"/>
    </row>
    <row r="69" spans="2:2" x14ac:dyDescent="0.15">
      <c r="B69" s="8"/>
    </row>
    <row r="70" spans="2:2" x14ac:dyDescent="0.15">
      <c r="B70" s="8"/>
    </row>
    <row r="71" spans="2:2" x14ac:dyDescent="0.15">
      <c r="B71" s="8"/>
    </row>
    <row r="72" spans="2:2" x14ac:dyDescent="0.15">
      <c r="B72" s="8"/>
    </row>
    <row r="73" spans="2:2" x14ac:dyDescent="0.15">
      <c r="B73" s="8"/>
    </row>
    <row r="74" spans="2:2" x14ac:dyDescent="0.15">
      <c r="B74" s="8"/>
    </row>
    <row r="75" spans="2:2" x14ac:dyDescent="0.15">
      <c r="B75" s="8"/>
    </row>
    <row r="76" spans="2:2" x14ac:dyDescent="0.15">
      <c r="B76" s="8"/>
    </row>
    <row r="77" spans="2:2" x14ac:dyDescent="0.15">
      <c r="B77" s="8"/>
    </row>
    <row r="78" spans="2:2" x14ac:dyDescent="0.15">
      <c r="B78" s="8"/>
    </row>
    <row r="79" spans="2:2" x14ac:dyDescent="0.15">
      <c r="B79" s="8"/>
    </row>
    <row r="80" spans="2:2" x14ac:dyDescent="0.15">
      <c r="B80" s="8"/>
    </row>
    <row r="81" spans="2:2" x14ac:dyDescent="0.15">
      <c r="B81" s="8"/>
    </row>
    <row r="82" spans="2:2" x14ac:dyDescent="0.15">
      <c r="B82" s="8"/>
    </row>
    <row r="83" spans="2:2" x14ac:dyDescent="0.15">
      <c r="B83" s="8"/>
    </row>
    <row r="84" spans="2:2" x14ac:dyDescent="0.15">
      <c r="B84" s="8"/>
    </row>
    <row r="85" spans="2:2" x14ac:dyDescent="0.15">
      <c r="B85" s="8"/>
    </row>
    <row r="86" spans="2:2" x14ac:dyDescent="0.15">
      <c r="B86" s="8"/>
    </row>
    <row r="87" spans="2:2" x14ac:dyDescent="0.15">
      <c r="B87" s="8"/>
    </row>
    <row r="88" spans="2:2" x14ac:dyDescent="0.15">
      <c r="B88" s="8"/>
    </row>
    <row r="89" spans="2:2" x14ac:dyDescent="0.15">
      <c r="B89" s="8"/>
    </row>
    <row r="90" spans="2:2" x14ac:dyDescent="0.15">
      <c r="B90" s="8"/>
    </row>
    <row r="91" spans="2:2" x14ac:dyDescent="0.15">
      <c r="B91" s="8"/>
    </row>
    <row r="92" spans="2:2" x14ac:dyDescent="0.15">
      <c r="B92" s="8"/>
    </row>
    <row r="93" spans="2:2" x14ac:dyDescent="0.15">
      <c r="B93" s="8"/>
    </row>
    <row r="94" spans="2:2" x14ac:dyDescent="0.15">
      <c r="B94" s="8"/>
    </row>
    <row r="95" spans="2:2" x14ac:dyDescent="0.15">
      <c r="B95" s="8"/>
    </row>
    <row r="96" spans="2:2" x14ac:dyDescent="0.15">
      <c r="B96" s="8"/>
    </row>
    <row r="97" spans="2:2" x14ac:dyDescent="0.15">
      <c r="B97" s="8"/>
    </row>
    <row r="98" spans="2:2" x14ac:dyDescent="0.15">
      <c r="B98" s="8"/>
    </row>
    <row r="99" spans="2:2" x14ac:dyDescent="0.15">
      <c r="B99" s="8"/>
    </row>
    <row r="100" spans="2:2" x14ac:dyDescent="0.15">
      <c r="B100" s="8"/>
    </row>
    <row r="101" spans="2:2" x14ac:dyDescent="0.15">
      <c r="B101" s="8"/>
    </row>
    <row r="102" spans="2:2" x14ac:dyDescent="0.15">
      <c r="B102" s="8"/>
    </row>
    <row r="103" spans="2:2" x14ac:dyDescent="0.15">
      <c r="B103" s="8"/>
    </row>
    <row r="104" spans="2:2" x14ac:dyDescent="0.15">
      <c r="B104" s="8"/>
    </row>
    <row r="105" spans="2:2" x14ac:dyDescent="0.15">
      <c r="B105" s="8"/>
    </row>
    <row r="106" spans="2:2" x14ac:dyDescent="0.15">
      <c r="B106" s="8"/>
    </row>
    <row r="107" spans="2:2" x14ac:dyDescent="0.15">
      <c r="B107" s="8"/>
    </row>
    <row r="108" spans="2:2" x14ac:dyDescent="0.15">
      <c r="B108" s="8"/>
    </row>
    <row r="109" spans="2:2" x14ac:dyDescent="0.15">
      <c r="B109" s="8"/>
    </row>
    <row r="110" spans="2:2" x14ac:dyDescent="0.15">
      <c r="B110" s="8"/>
    </row>
    <row r="111" spans="2:2" x14ac:dyDescent="0.15">
      <c r="B111" s="8"/>
    </row>
    <row r="112" spans="2:2" x14ac:dyDescent="0.15">
      <c r="B112" s="8"/>
    </row>
    <row r="113" spans="2:2" x14ac:dyDescent="0.15">
      <c r="B113" s="8"/>
    </row>
    <row r="114" spans="2:2" x14ac:dyDescent="0.15">
      <c r="B114" s="8"/>
    </row>
    <row r="115" spans="2:2" x14ac:dyDescent="0.15">
      <c r="B115" s="8"/>
    </row>
    <row r="116" spans="2:2" x14ac:dyDescent="0.15">
      <c r="B116" s="8"/>
    </row>
    <row r="117" spans="2:2" x14ac:dyDescent="0.15">
      <c r="B117" s="8"/>
    </row>
    <row r="118" spans="2:2" x14ac:dyDescent="0.15">
      <c r="B118" s="8"/>
    </row>
    <row r="119" spans="2:2" x14ac:dyDescent="0.15">
      <c r="B119" s="8"/>
    </row>
    <row r="120" spans="2:2" x14ac:dyDescent="0.15">
      <c r="B120" s="8"/>
    </row>
    <row r="121" spans="2:2" x14ac:dyDescent="0.15">
      <c r="B121" s="8"/>
    </row>
    <row r="122" spans="2:2" x14ac:dyDescent="0.15">
      <c r="B122" s="8"/>
    </row>
    <row r="123" spans="2:2" x14ac:dyDescent="0.15">
      <c r="B123" s="8"/>
    </row>
    <row r="124" spans="2:2" x14ac:dyDescent="0.15">
      <c r="B124" s="8"/>
    </row>
    <row r="125" spans="2:2" x14ac:dyDescent="0.15">
      <c r="B125" s="8"/>
    </row>
    <row r="126" spans="2:2" x14ac:dyDescent="0.15">
      <c r="B126" s="8"/>
    </row>
    <row r="127" spans="2:2" x14ac:dyDescent="0.15">
      <c r="B127" s="8"/>
    </row>
    <row r="128" spans="2:2" x14ac:dyDescent="0.15">
      <c r="B128" s="8"/>
    </row>
    <row r="129" spans="2:2" x14ac:dyDescent="0.15">
      <c r="B129" s="8"/>
    </row>
    <row r="130" spans="2:2" x14ac:dyDescent="0.15">
      <c r="B130" s="8"/>
    </row>
    <row r="131" spans="2:2" x14ac:dyDescent="0.15">
      <c r="B131" s="8"/>
    </row>
    <row r="132" spans="2:2" x14ac:dyDescent="0.15">
      <c r="B132" s="8"/>
    </row>
  </sheetData>
  <phoneticPr fontId="2"/>
  <pageMargins left="0.7" right="0.7" top="0.75" bottom="0.75" header="0.3" footer="0.3"/>
  <pageSetup paperSize="9" orientation="portrait" horizontalDpi="0" verticalDpi="0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2"/>
  <sheetViews>
    <sheetView workbookViewId="0">
      <selection activeCell="G18" sqref="G18"/>
    </sheetView>
  </sheetViews>
  <sheetFormatPr defaultColWidth="9" defaultRowHeight="18.75" x14ac:dyDescent="0.15"/>
  <cols>
    <col min="1" max="1" width="5.875" style="1" customWidth="1"/>
    <col min="2" max="2" width="11" style="1" customWidth="1"/>
    <col min="3" max="3" width="12.125" style="1" customWidth="1"/>
    <col min="4" max="4" width="14.125" style="1" customWidth="1"/>
    <col min="5" max="5" width="7.125" style="16" customWidth="1"/>
    <col min="6" max="6" width="6.5" style="1" customWidth="1"/>
    <col min="7" max="16384" width="9" style="1"/>
  </cols>
  <sheetData>
    <row r="1" spans="1:7" x14ac:dyDescent="0.15">
      <c r="A1" s="24" t="s">
        <v>11</v>
      </c>
      <c r="B1" s="6" t="s">
        <v>0</v>
      </c>
      <c r="C1" s="6" t="s">
        <v>2</v>
      </c>
      <c r="D1" s="6" t="s">
        <v>7</v>
      </c>
      <c r="E1" s="13" t="s">
        <v>3</v>
      </c>
      <c r="F1" s="6" t="s">
        <v>4</v>
      </c>
      <c r="G1" s="25" t="s">
        <v>1</v>
      </c>
    </row>
    <row r="2" spans="1:7" hidden="1" x14ac:dyDescent="0.15">
      <c r="A2" s="17">
        <v>1</v>
      </c>
      <c r="B2" s="4">
        <v>43556</v>
      </c>
      <c r="C2" s="2" t="s">
        <v>5</v>
      </c>
      <c r="D2" s="2" t="s">
        <v>8</v>
      </c>
      <c r="E2" s="3">
        <v>1800</v>
      </c>
      <c r="F2" s="2">
        <v>17</v>
      </c>
      <c r="G2" s="21">
        <f t="shared" ref="G2:G17" si="0">E2*F2</f>
        <v>30600</v>
      </c>
    </row>
    <row r="3" spans="1:7" hidden="1" x14ac:dyDescent="0.15">
      <c r="A3" s="17">
        <v>2</v>
      </c>
      <c r="B3" s="4">
        <v>43556</v>
      </c>
      <c r="C3" s="2" t="s">
        <v>31</v>
      </c>
      <c r="D3" s="5" t="s">
        <v>8</v>
      </c>
      <c r="E3" s="14">
        <v>1000</v>
      </c>
      <c r="F3" s="2">
        <v>26</v>
      </c>
      <c r="G3" s="21">
        <f t="shared" si="0"/>
        <v>26000</v>
      </c>
    </row>
    <row r="4" spans="1:7" hidden="1" x14ac:dyDescent="0.15">
      <c r="A4" s="17">
        <v>3</v>
      </c>
      <c r="B4" s="4">
        <v>43557</v>
      </c>
      <c r="C4" s="2" t="s">
        <v>32</v>
      </c>
      <c r="D4" s="2" t="s">
        <v>9</v>
      </c>
      <c r="E4" s="15">
        <v>2800</v>
      </c>
      <c r="F4" s="2">
        <v>22</v>
      </c>
      <c r="G4" s="21">
        <f t="shared" si="0"/>
        <v>61600</v>
      </c>
    </row>
    <row r="5" spans="1:7" hidden="1" x14ac:dyDescent="0.15">
      <c r="A5" s="17">
        <v>4</v>
      </c>
      <c r="B5" s="4">
        <v>43558</v>
      </c>
      <c r="C5" s="2" t="s">
        <v>33</v>
      </c>
      <c r="D5" s="2" t="s">
        <v>34</v>
      </c>
      <c r="E5" s="3">
        <v>1000</v>
      </c>
      <c r="F5" s="2">
        <v>10</v>
      </c>
      <c r="G5" s="21">
        <f t="shared" si="0"/>
        <v>10000</v>
      </c>
    </row>
    <row r="6" spans="1:7" hidden="1" x14ac:dyDescent="0.15">
      <c r="A6" s="17">
        <v>5</v>
      </c>
      <c r="B6" s="7">
        <v>43560</v>
      </c>
      <c r="C6" s="2" t="s">
        <v>5</v>
      </c>
      <c r="D6" s="2" t="s">
        <v>9</v>
      </c>
      <c r="E6" s="3">
        <v>1250</v>
      </c>
      <c r="F6" s="2">
        <v>8</v>
      </c>
      <c r="G6" s="21">
        <f t="shared" si="0"/>
        <v>10000</v>
      </c>
    </row>
    <row r="7" spans="1:7" hidden="1" x14ac:dyDescent="0.15">
      <c r="A7" s="17">
        <v>6</v>
      </c>
      <c r="B7" s="7">
        <v>43560</v>
      </c>
      <c r="C7" s="2" t="s">
        <v>32</v>
      </c>
      <c r="D7" s="2" t="s">
        <v>9</v>
      </c>
      <c r="E7" s="15">
        <v>1500</v>
      </c>
      <c r="F7" s="2">
        <v>23</v>
      </c>
      <c r="G7" s="21">
        <f t="shared" si="0"/>
        <v>34500</v>
      </c>
    </row>
    <row r="8" spans="1:7" hidden="1" x14ac:dyDescent="0.15">
      <c r="A8" s="17">
        <v>7</v>
      </c>
      <c r="B8" s="7">
        <v>43561</v>
      </c>
      <c r="C8" s="2" t="s">
        <v>33</v>
      </c>
      <c r="D8" s="2" t="s">
        <v>8</v>
      </c>
      <c r="E8" s="3">
        <v>2500</v>
      </c>
      <c r="F8" s="2">
        <v>22</v>
      </c>
      <c r="G8" s="21">
        <f t="shared" si="0"/>
        <v>55000</v>
      </c>
    </row>
    <row r="9" spans="1:7" hidden="1" x14ac:dyDescent="0.15">
      <c r="A9" s="17">
        <v>8</v>
      </c>
      <c r="B9" s="7">
        <v>43565</v>
      </c>
      <c r="C9" s="39" t="s">
        <v>35</v>
      </c>
      <c r="D9" s="2" t="s">
        <v>9</v>
      </c>
      <c r="E9" s="3">
        <v>1500</v>
      </c>
      <c r="F9" s="2">
        <v>11</v>
      </c>
      <c r="G9" s="21">
        <f t="shared" si="0"/>
        <v>16500</v>
      </c>
    </row>
    <row r="10" spans="1:7" x14ac:dyDescent="0.15">
      <c r="A10" s="17">
        <v>9</v>
      </c>
      <c r="B10" s="7">
        <v>43567</v>
      </c>
      <c r="C10" s="39" t="s">
        <v>35</v>
      </c>
      <c r="D10" s="2" t="s">
        <v>8</v>
      </c>
      <c r="E10" s="15">
        <v>1000</v>
      </c>
      <c r="F10" s="2">
        <v>10</v>
      </c>
      <c r="G10" s="21">
        <f t="shared" si="0"/>
        <v>10000</v>
      </c>
    </row>
    <row r="11" spans="1:7" hidden="1" x14ac:dyDescent="0.15">
      <c r="A11" s="17">
        <v>10</v>
      </c>
      <c r="B11" s="7">
        <v>43571</v>
      </c>
      <c r="C11" s="2" t="s">
        <v>5</v>
      </c>
      <c r="D11" s="2" t="s">
        <v>9</v>
      </c>
      <c r="E11" s="3">
        <v>1500</v>
      </c>
      <c r="F11" s="2">
        <v>8</v>
      </c>
      <c r="G11" s="21">
        <f t="shared" si="0"/>
        <v>12000</v>
      </c>
    </row>
    <row r="12" spans="1:7" x14ac:dyDescent="0.15">
      <c r="A12" s="17">
        <v>11</v>
      </c>
      <c r="B12" s="7">
        <v>43575</v>
      </c>
      <c r="C12" s="39" t="s">
        <v>35</v>
      </c>
      <c r="D12" s="2" t="s">
        <v>8</v>
      </c>
      <c r="E12" s="3">
        <v>1500</v>
      </c>
      <c r="F12" s="2">
        <v>20</v>
      </c>
      <c r="G12" s="21">
        <f t="shared" si="0"/>
        <v>30000</v>
      </c>
    </row>
    <row r="13" spans="1:7" hidden="1" x14ac:dyDescent="0.15">
      <c r="A13" s="17">
        <v>12</v>
      </c>
      <c r="B13" s="7">
        <v>43575</v>
      </c>
      <c r="C13" s="39" t="s">
        <v>35</v>
      </c>
      <c r="D13" s="2" t="s">
        <v>9</v>
      </c>
      <c r="E13" s="3">
        <v>1800</v>
      </c>
      <c r="F13" s="2">
        <v>10</v>
      </c>
      <c r="G13" s="21">
        <f t="shared" si="0"/>
        <v>18000</v>
      </c>
    </row>
    <row r="14" spans="1:7" hidden="1" x14ac:dyDescent="0.15">
      <c r="A14" s="17">
        <v>13</v>
      </c>
      <c r="B14" s="7">
        <v>43575</v>
      </c>
      <c r="C14" s="2" t="s">
        <v>31</v>
      </c>
      <c r="D14" s="2" t="s">
        <v>9</v>
      </c>
      <c r="E14" s="15">
        <v>1500</v>
      </c>
      <c r="F14" s="2">
        <v>4</v>
      </c>
      <c r="G14" s="21">
        <f t="shared" si="0"/>
        <v>6000</v>
      </c>
    </row>
    <row r="15" spans="1:7" hidden="1" x14ac:dyDescent="0.15">
      <c r="A15" s="17">
        <v>14</v>
      </c>
      <c r="B15" s="7">
        <v>43580</v>
      </c>
      <c r="C15" s="2" t="s">
        <v>32</v>
      </c>
      <c r="D15" s="2" t="s">
        <v>9</v>
      </c>
      <c r="E15" s="15">
        <v>1000</v>
      </c>
      <c r="F15" s="2">
        <v>10</v>
      </c>
      <c r="G15" s="21">
        <f t="shared" si="0"/>
        <v>10000</v>
      </c>
    </row>
    <row r="16" spans="1:7" hidden="1" x14ac:dyDescent="0.15">
      <c r="A16" s="2">
        <v>15</v>
      </c>
      <c r="B16" s="7">
        <v>43585</v>
      </c>
      <c r="C16" s="2" t="s">
        <v>5</v>
      </c>
      <c r="D16" s="2" t="s">
        <v>9</v>
      </c>
      <c r="E16" s="3">
        <v>2800</v>
      </c>
      <c r="F16" s="2">
        <v>12</v>
      </c>
      <c r="G16" s="3">
        <f t="shared" si="0"/>
        <v>33600</v>
      </c>
    </row>
    <row r="17" spans="1:7" x14ac:dyDescent="0.15">
      <c r="A17" s="5">
        <v>16</v>
      </c>
      <c r="B17" s="7">
        <v>43585</v>
      </c>
      <c r="C17" s="2" t="s">
        <v>31</v>
      </c>
      <c r="D17" s="2" t="s">
        <v>8</v>
      </c>
      <c r="E17" s="15">
        <v>1800</v>
      </c>
      <c r="F17" s="2">
        <v>10</v>
      </c>
      <c r="G17" s="11">
        <f t="shared" si="0"/>
        <v>18000</v>
      </c>
    </row>
    <row r="18" spans="1:7" x14ac:dyDescent="0.15">
      <c r="A18" s="5" t="s">
        <v>6</v>
      </c>
      <c r="B18" s="5"/>
      <c r="C18" s="5"/>
      <c r="D18" s="5"/>
      <c r="E18" s="26"/>
      <c r="F18" s="5">
        <f>SUBTOTAL(109,テーブル313[数量])</f>
        <v>40</v>
      </c>
      <c r="G18" s="27">
        <f>SUBTOTAL(109,テーブル313[売上])</f>
        <v>58000</v>
      </c>
    </row>
    <row r="19" spans="1:7" x14ac:dyDescent="0.15">
      <c r="B19" s="8"/>
    </row>
    <row r="20" spans="1:7" x14ac:dyDescent="0.15">
      <c r="B20" s="8"/>
    </row>
    <row r="21" spans="1:7" x14ac:dyDescent="0.15">
      <c r="B21" s="8"/>
    </row>
    <row r="22" spans="1:7" x14ac:dyDescent="0.15">
      <c r="B22" s="8"/>
    </row>
    <row r="23" spans="1:7" x14ac:dyDescent="0.15">
      <c r="B23" s="8"/>
    </row>
    <row r="24" spans="1:7" x14ac:dyDescent="0.15">
      <c r="B24" s="8"/>
    </row>
    <row r="25" spans="1:7" x14ac:dyDescent="0.15">
      <c r="B25" s="8"/>
    </row>
    <row r="26" spans="1:7" x14ac:dyDescent="0.15">
      <c r="B26" s="8"/>
    </row>
    <row r="27" spans="1:7" x14ac:dyDescent="0.15">
      <c r="B27" s="8"/>
    </row>
    <row r="28" spans="1:7" x14ac:dyDescent="0.15">
      <c r="B28" s="8"/>
    </row>
    <row r="29" spans="1:7" x14ac:dyDescent="0.15">
      <c r="B29" s="8"/>
    </row>
    <row r="30" spans="1:7" x14ac:dyDescent="0.15">
      <c r="B30" s="8"/>
    </row>
    <row r="31" spans="1:7" x14ac:dyDescent="0.15">
      <c r="B31" s="8"/>
    </row>
    <row r="32" spans="1:7" x14ac:dyDescent="0.15">
      <c r="B32" s="8"/>
    </row>
    <row r="33" spans="2:2" x14ac:dyDescent="0.15">
      <c r="B33" s="8"/>
    </row>
    <row r="34" spans="2:2" x14ac:dyDescent="0.15">
      <c r="B34" s="8"/>
    </row>
    <row r="35" spans="2:2" x14ac:dyDescent="0.15">
      <c r="B35" s="8"/>
    </row>
    <row r="36" spans="2:2" x14ac:dyDescent="0.15">
      <c r="B36" s="8"/>
    </row>
    <row r="37" spans="2:2" x14ac:dyDescent="0.15">
      <c r="B37" s="8"/>
    </row>
    <row r="38" spans="2:2" x14ac:dyDescent="0.15">
      <c r="B38" s="8"/>
    </row>
    <row r="39" spans="2:2" x14ac:dyDescent="0.15">
      <c r="B39" s="8"/>
    </row>
    <row r="40" spans="2:2" x14ac:dyDescent="0.15">
      <c r="B40" s="8"/>
    </row>
    <row r="41" spans="2:2" x14ac:dyDescent="0.15">
      <c r="B41" s="8"/>
    </row>
    <row r="42" spans="2:2" x14ac:dyDescent="0.15">
      <c r="B42" s="8"/>
    </row>
    <row r="43" spans="2:2" x14ac:dyDescent="0.15">
      <c r="B43" s="8"/>
    </row>
    <row r="44" spans="2:2" x14ac:dyDescent="0.15">
      <c r="B44" s="8"/>
    </row>
    <row r="45" spans="2:2" x14ac:dyDescent="0.15">
      <c r="B45" s="8"/>
    </row>
    <row r="46" spans="2:2" x14ac:dyDescent="0.15">
      <c r="B46" s="8"/>
    </row>
    <row r="47" spans="2:2" x14ac:dyDescent="0.15">
      <c r="B47" s="8"/>
    </row>
    <row r="48" spans="2:2" x14ac:dyDescent="0.15">
      <c r="B48" s="8"/>
    </row>
    <row r="49" spans="2:2" x14ac:dyDescent="0.15">
      <c r="B49" s="8"/>
    </row>
    <row r="50" spans="2:2" x14ac:dyDescent="0.15">
      <c r="B50" s="8"/>
    </row>
    <row r="51" spans="2:2" x14ac:dyDescent="0.15">
      <c r="B51" s="8"/>
    </row>
    <row r="52" spans="2:2" x14ac:dyDescent="0.15">
      <c r="B52" s="8"/>
    </row>
    <row r="53" spans="2:2" x14ac:dyDescent="0.15">
      <c r="B53" s="8"/>
    </row>
    <row r="54" spans="2:2" x14ac:dyDescent="0.15">
      <c r="B54" s="8"/>
    </row>
    <row r="55" spans="2:2" x14ac:dyDescent="0.15">
      <c r="B55" s="8"/>
    </row>
    <row r="56" spans="2:2" x14ac:dyDescent="0.15">
      <c r="B56" s="8"/>
    </row>
    <row r="57" spans="2:2" x14ac:dyDescent="0.15">
      <c r="B57" s="8"/>
    </row>
    <row r="58" spans="2:2" x14ac:dyDescent="0.15">
      <c r="B58" s="8"/>
    </row>
    <row r="59" spans="2:2" x14ac:dyDescent="0.15">
      <c r="B59" s="8"/>
    </row>
    <row r="60" spans="2:2" x14ac:dyDescent="0.15">
      <c r="B60" s="8"/>
    </row>
    <row r="61" spans="2:2" x14ac:dyDescent="0.15">
      <c r="B61" s="8"/>
    </row>
    <row r="62" spans="2:2" x14ac:dyDescent="0.15">
      <c r="B62" s="8"/>
    </row>
    <row r="63" spans="2:2" x14ac:dyDescent="0.15">
      <c r="B63" s="8"/>
    </row>
    <row r="64" spans="2:2" x14ac:dyDescent="0.15">
      <c r="B64" s="8"/>
    </row>
    <row r="65" spans="2:2" x14ac:dyDescent="0.15">
      <c r="B65" s="8"/>
    </row>
    <row r="66" spans="2:2" x14ac:dyDescent="0.15">
      <c r="B66" s="8"/>
    </row>
    <row r="67" spans="2:2" x14ac:dyDescent="0.15">
      <c r="B67" s="8"/>
    </row>
    <row r="68" spans="2:2" x14ac:dyDescent="0.15">
      <c r="B68" s="8"/>
    </row>
    <row r="69" spans="2:2" x14ac:dyDescent="0.15">
      <c r="B69" s="8"/>
    </row>
    <row r="70" spans="2:2" x14ac:dyDescent="0.15">
      <c r="B70" s="8"/>
    </row>
    <row r="71" spans="2:2" x14ac:dyDescent="0.15">
      <c r="B71" s="8"/>
    </row>
    <row r="72" spans="2:2" x14ac:dyDescent="0.15">
      <c r="B72" s="8"/>
    </row>
    <row r="73" spans="2:2" x14ac:dyDescent="0.15">
      <c r="B73" s="8"/>
    </row>
    <row r="74" spans="2:2" x14ac:dyDescent="0.15">
      <c r="B74" s="8"/>
    </row>
    <row r="75" spans="2:2" x14ac:dyDescent="0.15">
      <c r="B75" s="8"/>
    </row>
    <row r="76" spans="2:2" x14ac:dyDescent="0.15">
      <c r="B76" s="8"/>
    </row>
    <row r="77" spans="2:2" x14ac:dyDescent="0.15">
      <c r="B77" s="8"/>
    </row>
    <row r="78" spans="2:2" x14ac:dyDescent="0.15">
      <c r="B78" s="8"/>
    </row>
    <row r="79" spans="2:2" x14ac:dyDescent="0.15">
      <c r="B79" s="8"/>
    </row>
    <row r="80" spans="2:2" x14ac:dyDescent="0.15">
      <c r="B80" s="8"/>
    </row>
    <row r="81" spans="2:2" x14ac:dyDescent="0.15">
      <c r="B81" s="8"/>
    </row>
    <row r="82" spans="2:2" x14ac:dyDescent="0.15">
      <c r="B82" s="8"/>
    </row>
    <row r="83" spans="2:2" x14ac:dyDescent="0.15">
      <c r="B83" s="8"/>
    </row>
    <row r="84" spans="2:2" x14ac:dyDescent="0.15">
      <c r="B84" s="8"/>
    </row>
    <row r="85" spans="2:2" x14ac:dyDescent="0.15">
      <c r="B85" s="8"/>
    </row>
    <row r="86" spans="2:2" x14ac:dyDescent="0.15">
      <c r="B86" s="8"/>
    </row>
    <row r="87" spans="2:2" x14ac:dyDescent="0.15">
      <c r="B87" s="8"/>
    </row>
    <row r="88" spans="2:2" x14ac:dyDescent="0.15">
      <c r="B88" s="8"/>
    </row>
    <row r="89" spans="2:2" x14ac:dyDescent="0.15">
      <c r="B89" s="8"/>
    </row>
    <row r="90" spans="2:2" x14ac:dyDescent="0.15">
      <c r="B90" s="8"/>
    </row>
    <row r="91" spans="2:2" x14ac:dyDescent="0.15">
      <c r="B91" s="8"/>
    </row>
    <row r="92" spans="2:2" x14ac:dyDescent="0.15">
      <c r="B92" s="8"/>
    </row>
    <row r="93" spans="2:2" x14ac:dyDescent="0.15">
      <c r="B93" s="8"/>
    </row>
    <row r="94" spans="2:2" x14ac:dyDescent="0.15">
      <c r="B94" s="8"/>
    </row>
    <row r="95" spans="2:2" x14ac:dyDescent="0.15">
      <c r="B95" s="8"/>
    </row>
    <row r="96" spans="2:2" x14ac:dyDescent="0.15">
      <c r="B96" s="8"/>
    </row>
    <row r="97" spans="2:2" x14ac:dyDescent="0.15">
      <c r="B97" s="8"/>
    </row>
    <row r="98" spans="2:2" x14ac:dyDescent="0.15">
      <c r="B98" s="8"/>
    </row>
    <row r="99" spans="2:2" x14ac:dyDescent="0.15">
      <c r="B99" s="8"/>
    </row>
    <row r="100" spans="2:2" x14ac:dyDescent="0.15">
      <c r="B100" s="8"/>
    </row>
    <row r="101" spans="2:2" x14ac:dyDescent="0.15">
      <c r="B101" s="8"/>
    </row>
    <row r="102" spans="2:2" x14ac:dyDescent="0.15">
      <c r="B102" s="8"/>
    </row>
    <row r="103" spans="2:2" x14ac:dyDescent="0.15">
      <c r="B103" s="8"/>
    </row>
    <row r="104" spans="2:2" x14ac:dyDescent="0.15">
      <c r="B104" s="8"/>
    </row>
    <row r="105" spans="2:2" x14ac:dyDescent="0.15">
      <c r="B105" s="8"/>
    </row>
    <row r="106" spans="2:2" x14ac:dyDescent="0.15">
      <c r="B106" s="8"/>
    </row>
    <row r="107" spans="2:2" x14ac:dyDescent="0.15">
      <c r="B107" s="8"/>
    </row>
    <row r="108" spans="2:2" x14ac:dyDescent="0.15">
      <c r="B108" s="8"/>
    </row>
    <row r="109" spans="2:2" x14ac:dyDescent="0.15">
      <c r="B109" s="8"/>
    </row>
    <row r="110" spans="2:2" x14ac:dyDescent="0.15">
      <c r="B110" s="8"/>
    </row>
    <row r="111" spans="2:2" x14ac:dyDescent="0.15">
      <c r="B111" s="8"/>
    </row>
    <row r="112" spans="2:2" x14ac:dyDescent="0.15">
      <c r="B112" s="8"/>
    </row>
    <row r="113" spans="2:2" x14ac:dyDescent="0.15">
      <c r="B113" s="8"/>
    </row>
    <row r="114" spans="2:2" x14ac:dyDescent="0.15">
      <c r="B114" s="8"/>
    </row>
    <row r="115" spans="2:2" x14ac:dyDescent="0.15">
      <c r="B115" s="8"/>
    </row>
    <row r="116" spans="2:2" x14ac:dyDescent="0.15">
      <c r="B116" s="8"/>
    </row>
    <row r="117" spans="2:2" x14ac:dyDescent="0.15">
      <c r="B117" s="8"/>
    </row>
    <row r="118" spans="2:2" x14ac:dyDescent="0.15">
      <c r="B118" s="8"/>
    </row>
    <row r="119" spans="2:2" x14ac:dyDescent="0.15">
      <c r="B119" s="8"/>
    </row>
    <row r="120" spans="2:2" x14ac:dyDescent="0.15">
      <c r="B120" s="8"/>
    </row>
    <row r="121" spans="2:2" x14ac:dyDescent="0.15">
      <c r="B121" s="8"/>
    </row>
    <row r="122" spans="2:2" x14ac:dyDescent="0.15">
      <c r="B122" s="8"/>
    </row>
    <row r="123" spans="2:2" x14ac:dyDescent="0.15">
      <c r="B123" s="8"/>
    </row>
    <row r="124" spans="2:2" x14ac:dyDescent="0.15">
      <c r="B124" s="8"/>
    </row>
    <row r="125" spans="2:2" x14ac:dyDescent="0.15">
      <c r="B125" s="8"/>
    </row>
    <row r="126" spans="2:2" x14ac:dyDescent="0.15">
      <c r="B126" s="8"/>
    </row>
    <row r="127" spans="2:2" x14ac:dyDescent="0.15">
      <c r="B127" s="8"/>
    </row>
    <row r="128" spans="2:2" x14ac:dyDescent="0.15">
      <c r="B128" s="8"/>
    </row>
    <row r="129" spans="2:2" x14ac:dyDescent="0.15">
      <c r="B129" s="8"/>
    </row>
    <row r="130" spans="2:2" x14ac:dyDescent="0.15">
      <c r="B130" s="8"/>
    </row>
    <row r="131" spans="2:2" x14ac:dyDescent="0.15">
      <c r="B131" s="8"/>
    </row>
    <row r="132" spans="2:2" x14ac:dyDescent="0.15">
      <c r="B132" s="8"/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20"/>
  <sheetViews>
    <sheetView workbookViewId="0">
      <selection activeCell="F2" sqref="F2:G2"/>
    </sheetView>
  </sheetViews>
  <sheetFormatPr defaultColWidth="9" defaultRowHeight="18.75" x14ac:dyDescent="0.15"/>
  <cols>
    <col min="1" max="1" width="4.375" style="1" customWidth="1"/>
    <col min="2" max="2" width="10.125" style="1" customWidth="1"/>
    <col min="3" max="3" width="12.125" style="1" customWidth="1"/>
    <col min="4" max="4" width="14.125" style="1" customWidth="1"/>
    <col min="5" max="5" width="8.75" style="1" customWidth="1"/>
    <col min="6" max="6" width="7.25" style="1" customWidth="1"/>
    <col min="7" max="16384" width="9" style="1"/>
  </cols>
  <sheetData>
    <row r="1" spans="1:7" ht="19.5" customHeight="1" x14ac:dyDescent="0.4">
      <c r="A1" s="40" t="s">
        <v>10</v>
      </c>
      <c r="B1" s="40"/>
      <c r="C1" s="10"/>
      <c r="E1" s="10"/>
    </row>
    <row r="2" spans="1:7" ht="19.5" x14ac:dyDescent="0.4">
      <c r="A2" s="40"/>
      <c r="B2" s="40"/>
      <c r="D2" s="42" t="s">
        <v>29</v>
      </c>
      <c r="E2" s="42"/>
      <c r="F2" s="41">
        <f>SUBTOTAL(9,G5:G20)</f>
        <v>65000</v>
      </c>
      <c r="G2" s="41"/>
    </row>
    <row r="3" spans="1:7" ht="12" customHeight="1" x14ac:dyDescent="0.15"/>
    <row r="4" spans="1:7" x14ac:dyDescent="0.15">
      <c r="A4" s="18" t="s">
        <v>11</v>
      </c>
      <c r="B4" s="19" t="s">
        <v>0</v>
      </c>
      <c r="C4" s="19" t="s">
        <v>2</v>
      </c>
      <c r="D4" s="19" t="s">
        <v>7</v>
      </c>
      <c r="E4" s="22" t="s">
        <v>3</v>
      </c>
      <c r="F4" s="19" t="s">
        <v>4</v>
      </c>
      <c r="G4" s="23" t="s">
        <v>1</v>
      </c>
    </row>
    <row r="5" spans="1:7" hidden="1" x14ac:dyDescent="0.15">
      <c r="A5" s="17">
        <v>1</v>
      </c>
      <c r="B5" s="4">
        <v>43556</v>
      </c>
      <c r="C5" s="2" t="s">
        <v>5</v>
      </c>
      <c r="D5" s="2" t="s">
        <v>8</v>
      </c>
      <c r="E5" s="3">
        <v>1800</v>
      </c>
      <c r="F5" s="2">
        <v>17</v>
      </c>
      <c r="G5" s="21">
        <f t="shared" ref="G5:G20" si="0">E5*F5</f>
        <v>30600</v>
      </c>
    </row>
    <row r="6" spans="1:7" hidden="1" x14ac:dyDescent="0.15">
      <c r="A6" s="17">
        <v>2</v>
      </c>
      <c r="B6" s="4">
        <v>43556</v>
      </c>
      <c r="C6" s="2" t="s">
        <v>31</v>
      </c>
      <c r="D6" s="5" t="s">
        <v>8</v>
      </c>
      <c r="E6" s="14">
        <v>1000</v>
      </c>
      <c r="F6" s="2">
        <v>26</v>
      </c>
      <c r="G6" s="21">
        <f t="shared" si="0"/>
        <v>26000</v>
      </c>
    </row>
    <row r="7" spans="1:7" hidden="1" x14ac:dyDescent="0.15">
      <c r="A7" s="17">
        <v>3</v>
      </c>
      <c r="B7" s="4">
        <v>43557</v>
      </c>
      <c r="C7" s="2" t="s">
        <v>32</v>
      </c>
      <c r="D7" s="2" t="s">
        <v>9</v>
      </c>
      <c r="E7" s="15">
        <v>2800</v>
      </c>
      <c r="F7" s="2">
        <v>22</v>
      </c>
      <c r="G7" s="21">
        <f t="shared" si="0"/>
        <v>61600</v>
      </c>
    </row>
    <row r="8" spans="1:7" x14ac:dyDescent="0.15">
      <c r="A8" s="17">
        <v>4</v>
      </c>
      <c r="B8" s="4">
        <v>43558</v>
      </c>
      <c r="C8" s="2" t="s">
        <v>33</v>
      </c>
      <c r="D8" s="2" t="s">
        <v>34</v>
      </c>
      <c r="E8" s="3">
        <v>1000</v>
      </c>
      <c r="F8" s="2">
        <v>10</v>
      </c>
      <c r="G8" s="21">
        <f t="shared" si="0"/>
        <v>10000</v>
      </c>
    </row>
    <row r="9" spans="1:7" hidden="1" x14ac:dyDescent="0.15">
      <c r="A9" s="17">
        <v>5</v>
      </c>
      <c r="B9" s="7">
        <v>43560</v>
      </c>
      <c r="C9" s="2" t="s">
        <v>5</v>
      </c>
      <c r="D9" s="2" t="s">
        <v>9</v>
      </c>
      <c r="E9" s="3">
        <v>1250</v>
      </c>
      <c r="F9" s="2">
        <v>8</v>
      </c>
      <c r="G9" s="21">
        <f t="shared" si="0"/>
        <v>10000</v>
      </c>
    </row>
    <row r="10" spans="1:7" hidden="1" x14ac:dyDescent="0.15">
      <c r="A10" s="17">
        <v>6</v>
      </c>
      <c r="B10" s="7">
        <v>43560</v>
      </c>
      <c r="C10" s="2" t="s">
        <v>32</v>
      </c>
      <c r="D10" s="2" t="s">
        <v>9</v>
      </c>
      <c r="E10" s="15">
        <v>1500</v>
      </c>
      <c r="F10" s="2">
        <v>23</v>
      </c>
      <c r="G10" s="21">
        <f t="shared" si="0"/>
        <v>34500</v>
      </c>
    </row>
    <row r="11" spans="1:7" x14ac:dyDescent="0.15">
      <c r="A11" s="17">
        <v>7</v>
      </c>
      <c r="B11" s="7">
        <v>43561</v>
      </c>
      <c r="C11" s="2" t="s">
        <v>33</v>
      </c>
      <c r="D11" s="2" t="s">
        <v>8</v>
      </c>
      <c r="E11" s="3">
        <v>2500</v>
      </c>
      <c r="F11" s="2">
        <v>22</v>
      </c>
      <c r="G11" s="21">
        <f t="shared" si="0"/>
        <v>55000</v>
      </c>
    </row>
    <row r="12" spans="1:7" hidden="1" x14ac:dyDescent="0.15">
      <c r="A12" s="17">
        <v>8</v>
      </c>
      <c r="B12" s="7">
        <v>43565</v>
      </c>
      <c r="C12" s="39" t="s">
        <v>35</v>
      </c>
      <c r="D12" s="2" t="s">
        <v>9</v>
      </c>
      <c r="E12" s="3">
        <v>1500</v>
      </c>
      <c r="F12" s="2">
        <v>11</v>
      </c>
      <c r="G12" s="21">
        <f t="shared" si="0"/>
        <v>16500</v>
      </c>
    </row>
    <row r="13" spans="1:7" hidden="1" x14ac:dyDescent="0.15">
      <c r="A13" s="17">
        <v>9</v>
      </c>
      <c r="B13" s="7">
        <v>43567</v>
      </c>
      <c r="C13" s="39" t="s">
        <v>35</v>
      </c>
      <c r="D13" s="2" t="s">
        <v>8</v>
      </c>
      <c r="E13" s="15">
        <v>1000</v>
      </c>
      <c r="F13" s="2">
        <v>10</v>
      </c>
      <c r="G13" s="21">
        <f t="shared" si="0"/>
        <v>10000</v>
      </c>
    </row>
    <row r="14" spans="1:7" hidden="1" x14ac:dyDescent="0.15">
      <c r="A14" s="17">
        <v>10</v>
      </c>
      <c r="B14" s="7">
        <v>43571</v>
      </c>
      <c r="C14" s="2" t="s">
        <v>5</v>
      </c>
      <c r="D14" s="2" t="s">
        <v>9</v>
      </c>
      <c r="E14" s="3">
        <v>1500</v>
      </c>
      <c r="F14" s="2">
        <v>8</v>
      </c>
      <c r="G14" s="21">
        <f t="shared" si="0"/>
        <v>12000</v>
      </c>
    </row>
    <row r="15" spans="1:7" hidden="1" x14ac:dyDescent="0.15">
      <c r="A15" s="17">
        <v>11</v>
      </c>
      <c r="B15" s="7">
        <v>43575</v>
      </c>
      <c r="C15" s="39" t="s">
        <v>35</v>
      </c>
      <c r="D15" s="2" t="s">
        <v>8</v>
      </c>
      <c r="E15" s="3">
        <v>1500</v>
      </c>
      <c r="F15" s="2">
        <v>20</v>
      </c>
      <c r="G15" s="21">
        <f t="shared" si="0"/>
        <v>30000</v>
      </c>
    </row>
    <row r="16" spans="1:7" hidden="1" x14ac:dyDescent="0.15">
      <c r="A16" s="17">
        <v>12</v>
      </c>
      <c r="B16" s="7">
        <v>43575</v>
      </c>
      <c r="C16" s="39" t="s">
        <v>35</v>
      </c>
      <c r="D16" s="2" t="s">
        <v>9</v>
      </c>
      <c r="E16" s="3">
        <v>1800</v>
      </c>
      <c r="F16" s="2">
        <v>10</v>
      </c>
      <c r="G16" s="21">
        <f t="shared" si="0"/>
        <v>18000</v>
      </c>
    </row>
    <row r="17" spans="1:7" hidden="1" x14ac:dyDescent="0.15">
      <c r="A17" s="17">
        <v>13</v>
      </c>
      <c r="B17" s="7">
        <v>43575</v>
      </c>
      <c r="C17" s="2" t="s">
        <v>31</v>
      </c>
      <c r="D17" s="2" t="s">
        <v>9</v>
      </c>
      <c r="E17" s="15">
        <v>1500</v>
      </c>
      <c r="F17" s="2">
        <v>4</v>
      </c>
      <c r="G17" s="21">
        <f t="shared" si="0"/>
        <v>6000</v>
      </c>
    </row>
    <row r="18" spans="1:7" hidden="1" x14ac:dyDescent="0.15">
      <c r="A18" s="17">
        <v>14</v>
      </c>
      <c r="B18" s="7">
        <v>43580</v>
      </c>
      <c r="C18" s="2" t="s">
        <v>32</v>
      </c>
      <c r="D18" s="2" t="s">
        <v>9</v>
      </c>
      <c r="E18" s="15">
        <v>1000</v>
      </c>
      <c r="F18" s="2">
        <v>10</v>
      </c>
      <c r="G18" s="21">
        <f t="shared" si="0"/>
        <v>10000</v>
      </c>
    </row>
    <row r="19" spans="1:7" hidden="1" x14ac:dyDescent="0.15">
      <c r="A19" s="17">
        <v>15</v>
      </c>
      <c r="B19" s="7">
        <v>43585</v>
      </c>
      <c r="C19" s="2" t="s">
        <v>5</v>
      </c>
      <c r="D19" s="2" t="s">
        <v>9</v>
      </c>
      <c r="E19" s="3">
        <v>2800</v>
      </c>
      <c r="F19" s="2">
        <v>12</v>
      </c>
      <c r="G19" s="21">
        <f t="shared" si="0"/>
        <v>33600</v>
      </c>
    </row>
    <row r="20" spans="1:7" hidden="1" x14ac:dyDescent="0.15">
      <c r="A20" s="2">
        <v>16</v>
      </c>
      <c r="B20" s="7">
        <v>43585</v>
      </c>
      <c r="C20" s="2" t="s">
        <v>31</v>
      </c>
      <c r="D20" s="2" t="s">
        <v>8</v>
      </c>
      <c r="E20" s="15">
        <v>1800</v>
      </c>
      <c r="F20" s="2">
        <v>10</v>
      </c>
      <c r="G20" s="3">
        <f t="shared" si="0"/>
        <v>18000</v>
      </c>
    </row>
  </sheetData>
  <autoFilter ref="A4:G20">
    <filterColumn colId="2">
      <filters>
        <filter val="菜ッ津堂"/>
      </filters>
    </filterColumn>
    <filterColumn colId="3">
      <filters>
        <filter val="ナッツ"/>
      </filters>
    </filterColumn>
  </autoFilter>
  <mergeCells count="3">
    <mergeCell ref="A1:B2"/>
    <mergeCell ref="F2:G2"/>
    <mergeCell ref="D2:E2"/>
  </mergeCells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20"/>
  <sheetViews>
    <sheetView workbookViewId="0">
      <selection activeCell="F2" sqref="F2:G2"/>
    </sheetView>
  </sheetViews>
  <sheetFormatPr defaultColWidth="9" defaultRowHeight="18.75" x14ac:dyDescent="0.15"/>
  <cols>
    <col min="1" max="1" width="4.375" style="1" customWidth="1"/>
    <col min="2" max="2" width="10.125" style="1" customWidth="1"/>
    <col min="3" max="3" width="12.125" style="1" customWidth="1"/>
    <col min="4" max="4" width="14.125" style="1" customWidth="1"/>
    <col min="5" max="5" width="8.75" style="1" customWidth="1"/>
    <col min="6" max="6" width="7.25" style="1" customWidth="1"/>
    <col min="7" max="16384" width="9" style="1"/>
  </cols>
  <sheetData>
    <row r="1" spans="1:7" ht="19.5" customHeight="1" x14ac:dyDescent="0.4">
      <c r="A1" s="40" t="s">
        <v>10</v>
      </c>
      <c r="B1" s="40"/>
      <c r="C1" s="10"/>
      <c r="E1" s="10"/>
    </row>
    <row r="2" spans="1:7" ht="19.5" x14ac:dyDescent="0.4">
      <c r="A2" s="40"/>
      <c r="B2" s="40"/>
      <c r="D2" s="42" t="s">
        <v>29</v>
      </c>
      <c r="E2" s="42"/>
      <c r="F2" s="41">
        <f>SUBTOTAL(9,G5:G20)</f>
        <v>58000</v>
      </c>
      <c r="G2" s="41"/>
    </row>
    <row r="3" spans="1:7" ht="12" customHeight="1" x14ac:dyDescent="0.15"/>
    <row r="4" spans="1:7" x14ac:dyDescent="0.15">
      <c r="A4" s="18" t="s">
        <v>11</v>
      </c>
      <c r="B4" s="19" t="s">
        <v>0</v>
      </c>
      <c r="C4" s="19" t="s">
        <v>2</v>
      </c>
      <c r="D4" s="19" t="s">
        <v>7</v>
      </c>
      <c r="E4" s="22" t="s">
        <v>3</v>
      </c>
      <c r="F4" s="19" t="s">
        <v>4</v>
      </c>
      <c r="G4" s="23" t="s">
        <v>1</v>
      </c>
    </row>
    <row r="5" spans="1:7" hidden="1" x14ac:dyDescent="0.15">
      <c r="A5" s="17">
        <v>1</v>
      </c>
      <c r="B5" s="4">
        <v>43556</v>
      </c>
      <c r="C5" s="2" t="s">
        <v>5</v>
      </c>
      <c r="D5" s="2" t="s">
        <v>8</v>
      </c>
      <c r="E5" s="3">
        <v>1800</v>
      </c>
      <c r="F5" s="2">
        <v>17</v>
      </c>
      <c r="G5" s="21">
        <f t="shared" ref="G5:G20" si="0">E5*F5</f>
        <v>30600</v>
      </c>
    </row>
    <row r="6" spans="1:7" hidden="1" x14ac:dyDescent="0.15">
      <c r="A6" s="17">
        <v>2</v>
      </c>
      <c r="B6" s="4">
        <v>43556</v>
      </c>
      <c r="C6" s="2" t="s">
        <v>31</v>
      </c>
      <c r="D6" s="5" t="s">
        <v>8</v>
      </c>
      <c r="E6" s="14">
        <v>1000</v>
      </c>
      <c r="F6" s="2">
        <v>26</v>
      </c>
      <c r="G6" s="21">
        <f t="shared" si="0"/>
        <v>26000</v>
      </c>
    </row>
    <row r="7" spans="1:7" hidden="1" x14ac:dyDescent="0.15">
      <c r="A7" s="17">
        <v>3</v>
      </c>
      <c r="B7" s="4">
        <v>43557</v>
      </c>
      <c r="C7" s="2" t="s">
        <v>32</v>
      </c>
      <c r="D7" s="2" t="s">
        <v>9</v>
      </c>
      <c r="E7" s="15">
        <v>2800</v>
      </c>
      <c r="F7" s="2">
        <v>22</v>
      </c>
      <c r="G7" s="21">
        <f t="shared" si="0"/>
        <v>61600</v>
      </c>
    </row>
    <row r="8" spans="1:7" hidden="1" x14ac:dyDescent="0.15">
      <c r="A8" s="17">
        <v>4</v>
      </c>
      <c r="B8" s="4">
        <v>43558</v>
      </c>
      <c r="C8" s="2" t="s">
        <v>33</v>
      </c>
      <c r="D8" s="2" t="s">
        <v>34</v>
      </c>
      <c r="E8" s="3">
        <v>1000</v>
      </c>
      <c r="F8" s="2">
        <v>10</v>
      </c>
      <c r="G8" s="21">
        <f t="shared" si="0"/>
        <v>10000</v>
      </c>
    </row>
    <row r="9" spans="1:7" hidden="1" x14ac:dyDescent="0.15">
      <c r="A9" s="17">
        <v>5</v>
      </c>
      <c r="B9" s="7">
        <v>43560</v>
      </c>
      <c r="C9" s="2" t="s">
        <v>5</v>
      </c>
      <c r="D9" s="2" t="s">
        <v>9</v>
      </c>
      <c r="E9" s="3">
        <v>1250</v>
      </c>
      <c r="F9" s="2">
        <v>8</v>
      </c>
      <c r="G9" s="21">
        <f t="shared" si="0"/>
        <v>10000</v>
      </c>
    </row>
    <row r="10" spans="1:7" hidden="1" x14ac:dyDescent="0.15">
      <c r="A10" s="17">
        <v>6</v>
      </c>
      <c r="B10" s="7">
        <v>43560</v>
      </c>
      <c r="C10" s="2" t="s">
        <v>32</v>
      </c>
      <c r="D10" s="2" t="s">
        <v>9</v>
      </c>
      <c r="E10" s="15">
        <v>1500</v>
      </c>
      <c r="F10" s="2">
        <v>23</v>
      </c>
      <c r="G10" s="21">
        <f t="shared" si="0"/>
        <v>34500</v>
      </c>
    </row>
    <row r="11" spans="1:7" hidden="1" x14ac:dyDescent="0.15">
      <c r="A11" s="17">
        <v>7</v>
      </c>
      <c r="B11" s="7">
        <v>43561</v>
      </c>
      <c r="C11" s="2" t="s">
        <v>33</v>
      </c>
      <c r="D11" s="2" t="s">
        <v>8</v>
      </c>
      <c r="E11" s="3">
        <v>2500</v>
      </c>
      <c r="F11" s="2">
        <v>22</v>
      </c>
      <c r="G11" s="21">
        <f t="shared" si="0"/>
        <v>55000</v>
      </c>
    </row>
    <row r="12" spans="1:7" hidden="1" x14ac:dyDescent="0.15">
      <c r="A12" s="17">
        <v>8</v>
      </c>
      <c r="B12" s="7">
        <v>43565</v>
      </c>
      <c r="C12" s="39" t="s">
        <v>35</v>
      </c>
      <c r="D12" s="2" t="s">
        <v>9</v>
      </c>
      <c r="E12" s="3">
        <v>1500</v>
      </c>
      <c r="F12" s="2">
        <v>11</v>
      </c>
      <c r="G12" s="21">
        <f t="shared" si="0"/>
        <v>16500</v>
      </c>
    </row>
    <row r="13" spans="1:7" x14ac:dyDescent="0.15">
      <c r="A13" s="17">
        <v>9</v>
      </c>
      <c r="B13" s="7">
        <v>43567</v>
      </c>
      <c r="C13" s="39" t="s">
        <v>35</v>
      </c>
      <c r="D13" s="2" t="s">
        <v>8</v>
      </c>
      <c r="E13" s="15">
        <v>1000</v>
      </c>
      <c r="F13" s="2">
        <v>10</v>
      </c>
      <c r="G13" s="21">
        <f t="shared" si="0"/>
        <v>10000</v>
      </c>
    </row>
    <row r="14" spans="1:7" hidden="1" x14ac:dyDescent="0.15">
      <c r="A14" s="17">
        <v>10</v>
      </c>
      <c r="B14" s="7">
        <v>43571</v>
      </c>
      <c r="C14" s="2" t="s">
        <v>5</v>
      </c>
      <c r="D14" s="2" t="s">
        <v>9</v>
      </c>
      <c r="E14" s="3">
        <v>1500</v>
      </c>
      <c r="F14" s="2">
        <v>8</v>
      </c>
      <c r="G14" s="21">
        <f t="shared" si="0"/>
        <v>12000</v>
      </c>
    </row>
    <row r="15" spans="1:7" x14ac:dyDescent="0.15">
      <c r="A15" s="17">
        <v>11</v>
      </c>
      <c r="B15" s="7">
        <v>43575</v>
      </c>
      <c r="C15" s="39" t="s">
        <v>35</v>
      </c>
      <c r="D15" s="2" t="s">
        <v>8</v>
      </c>
      <c r="E15" s="3">
        <v>1500</v>
      </c>
      <c r="F15" s="2">
        <v>20</v>
      </c>
      <c r="G15" s="21">
        <f t="shared" si="0"/>
        <v>30000</v>
      </c>
    </row>
    <row r="16" spans="1:7" hidden="1" x14ac:dyDescent="0.15">
      <c r="A16" s="17">
        <v>12</v>
      </c>
      <c r="B16" s="7">
        <v>43575</v>
      </c>
      <c r="C16" s="39" t="s">
        <v>35</v>
      </c>
      <c r="D16" s="2" t="s">
        <v>9</v>
      </c>
      <c r="E16" s="3">
        <v>1800</v>
      </c>
      <c r="F16" s="2">
        <v>10</v>
      </c>
      <c r="G16" s="21">
        <f t="shared" si="0"/>
        <v>18000</v>
      </c>
    </row>
    <row r="17" spans="1:7" hidden="1" x14ac:dyDescent="0.15">
      <c r="A17" s="17">
        <v>13</v>
      </c>
      <c r="B17" s="7">
        <v>43575</v>
      </c>
      <c r="C17" s="2" t="s">
        <v>31</v>
      </c>
      <c r="D17" s="2" t="s">
        <v>9</v>
      </c>
      <c r="E17" s="15">
        <v>1500</v>
      </c>
      <c r="F17" s="2">
        <v>4</v>
      </c>
      <c r="G17" s="21">
        <f t="shared" si="0"/>
        <v>6000</v>
      </c>
    </row>
    <row r="18" spans="1:7" hidden="1" x14ac:dyDescent="0.15">
      <c r="A18" s="17">
        <v>14</v>
      </c>
      <c r="B18" s="7">
        <v>43580</v>
      </c>
      <c r="C18" s="2" t="s">
        <v>32</v>
      </c>
      <c r="D18" s="2" t="s">
        <v>9</v>
      </c>
      <c r="E18" s="15">
        <v>1000</v>
      </c>
      <c r="F18" s="2">
        <v>10</v>
      </c>
      <c r="G18" s="21">
        <f t="shared" si="0"/>
        <v>10000</v>
      </c>
    </row>
    <row r="19" spans="1:7" hidden="1" x14ac:dyDescent="0.15">
      <c r="A19" s="17">
        <v>15</v>
      </c>
      <c r="B19" s="7">
        <v>43585</v>
      </c>
      <c r="C19" s="2" t="s">
        <v>5</v>
      </c>
      <c r="D19" s="2" t="s">
        <v>9</v>
      </c>
      <c r="E19" s="3">
        <v>2800</v>
      </c>
      <c r="F19" s="2">
        <v>12</v>
      </c>
      <c r="G19" s="21">
        <f t="shared" si="0"/>
        <v>33600</v>
      </c>
    </row>
    <row r="20" spans="1:7" x14ac:dyDescent="0.15">
      <c r="A20" s="2">
        <v>16</v>
      </c>
      <c r="B20" s="7">
        <v>43585</v>
      </c>
      <c r="C20" s="2" t="s">
        <v>31</v>
      </c>
      <c r="D20" s="2" t="s">
        <v>8</v>
      </c>
      <c r="E20" s="15">
        <v>1800</v>
      </c>
      <c r="F20" s="2">
        <v>10</v>
      </c>
      <c r="G20" s="3">
        <f t="shared" si="0"/>
        <v>18000</v>
      </c>
    </row>
  </sheetData>
  <autoFilter ref="A4:G20">
    <filterColumn colId="3">
      <filters>
        <filter val="ナッツ"/>
      </filters>
    </filterColumn>
  </autoFilter>
  <mergeCells count="3">
    <mergeCell ref="A1:B2"/>
    <mergeCell ref="D2:E2"/>
    <mergeCell ref="F2:G2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21"/>
  <sheetViews>
    <sheetView workbookViewId="0">
      <selection activeCell="K30" sqref="K30"/>
    </sheetView>
  </sheetViews>
  <sheetFormatPr defaultColWidth="9" defaultRowHeight="18.75" x14ac:dyDescent="0.15"/>
  <cols>
    <col min="1" max="1" width="4.75" style="1" customWidth="1"/>
    <col min="2" max="2" width="10.75" style="1" customWidth="1"/>
    <col min="3" max="3" width="11" style="1" customWidth="1"/>
    <col min="4" max="4" width="13.75" style="1" customWidth="1"/>
    <col min="5" max="5" width="9.375" style="1" customWidth="1"/>
    <col min="6" max="6" width="6.125" style="1" customWidth="1"/>
    <col min="7" max="16384" width="9" style="1"/>
  </cols>
  <sheetData>
    <row r="1" spans="1:7" ht="19.5" customHeight="1" x14ac:dyDescent="0.15">
      <c r="A1" s="40" t="s">
        <v>10</v>
      </c>
      <c r="B1" s="40"/>
    </row>
    <row r="2" spans="1:7" ht="19.5" x14ac:dyDescent="0.4">
      <c r="A2" s="40"/>
      <c r="B2" s="40"/>
      <c r="C2" s="12"/>
      <c r="D2" s="35"/>
      <c r="E2" s="36" t="s">
        <v>30</v>
      </c>
      <c r="F2" s="37">
        <v>1</v>
      </c>
      <c r="G2" s="38">
        <f>_xlfn.AGGREGATE(14,5,G6:G21,1)</f>
        <v>55000</v>
      </c>
    </row>
    <row r="3" spans="1:7" ht="19.5" x14ac:dyDescent="0.4">
      <c r="C3" s="12"/>
      <c r="D3" s="35"/>
      <c r="E3" s="35"/>
      <c r="F3" s="37">
        <v>2</v>
      </c>
      <c r="G3" s="38">
        <f>_xlfn.AGGREGATE(14,5,G6:G21,2)</f>
        <v>30600</v>
      </c>
    </row>
    <row r="4" spans="1:7" ht="12" customHeight="1" x14ac:dyDescent="0.15"/>
    <row r="5" spans="1:7" x14ac:dyDescent="0.15">
      <c r="A5" s="18" t="s">
        <v>11</v>
      </c>
      <c r="B5" s="19" t="s">
        <v>0</v>
      </c>
      <c r="C5" s="19" t="s">
        <v>2</v>
      </c>
      <c r="D5" s="19" t="s">
        <v>7</v>
      </c>
      <c r="E5" s="22" t="s">
        <v>3</v>
      </c>
      <c r="F5" s="19" t="s">
        <v>4</v>
      </c>
      <c r="G5" s="23" t="s">
        <v>1</v>
      </c>
    </row>
    <row r="6" spans="1:7" x14ac:dyDescent="0.15">
      <c r="A6" s="17">
        <v>1</v>
      </c>
      <c r="B6" s="4">
        <v>43556</v>
      </c>
      <c r="C6" s="2" t="s">
        <v>5</v>
      </c>
      <c r="D6" s="2" t="s">
        <v>8</v>
      </c>
      <c r="E6" s="3">
        <v>1800</v>
      </c>
      <c r="F6" s="2">
        <v>17</v>
      </c>
      <c r="G6" s="21">
        <f t="shared" ref="G6:G21" si="0">E6*F6</f>
        <v>30600</v>
      </c>
    </row>
    <row r="7" spans="1:7" x14ac:dyDescent="0.15">
      <c r="A7" s="17">
        <v>2</v>
      </c>
      <c r="B7" s="4">
        <v>43556</v>
      </c>
      <c r="C7" s="2" t="s">
        <v>31</v>
      </c>
      <c r="D7" s="5" t="s">
        <v>8</v>
      </c>
      <c r="E7" s="14">
        <v>1000</v>
      </c>
      <c r="F7" s="2">
        <v>26</v>
      </c>
      <c r="G7" s="21">
        <f t="shared" si="0"/>
        <v>26000</v>
      </c>
    </row>
    <row r="8" spans="1:7" hidden="1" x14ac:dyDescent="0.15">
      <c r="A8" s="17">
        <v>3</v>
      </c>
      <c r="B8" s="4">
        <v>43557</v>
      </c>
      <c r="C8" s="2" t="s">
        <v>32</v>
      </c>
      <c r="D8" s="2" t="s">
        <v>9</v>
      </c>
      <c r="E8" s="15">
        <v>2800</v>
      </c>
      <c r="F8" s="2">
        <v>22</v>
      </c>
      <c r="G8" s="21">
        <f t="shared" si="0"/>
        <v>61600</v>
      </c>
    </row>
    <row r="9" spans="1:7" x14ac:dyDescent="0.15">
      <c r="A9" s="17">
        <v>4</v>
      </c>
      <c r="B9" s="4">
        <v>43558</v>
      </c>
      <c r="C9" s="2" t="s">
        <v>33</v>
      </c>
      <c r="D9" s="2" t="s">
        <v>34</v>
      </c>
      <c r="E9" s="3">
        <v>1000</v>
      </c>
      <c r="F9" s="2">
        <v>10</v>
      </c>
      <c r="G9" s="21">
        <f t="shared" si="0"/>
        <v>10000</v>
      </c>
    </row>
    <row r="10" spans="1:7" hidden="1" x14ac:dyDescent="0.15">
      <c r="A10" s="17">
        <v>5</v>
      </c>
      <c r="B10" s="7">
        <v>43560</v>
      </c>
      <c r="C10" s="2" t="s">
        <v>5</v>
      </c>
      <c r="D10" s="2" t="s">
        <v>9</v>
      </c>
      <c r="E10" s="3">
        <v>1250</v>
      </c>
      <c r="F10" s="2">
        <v>8</v>
      </c>
      <c r="G10" s="21">
        <f t="shared" si="0"/>
        <v>10000</v>
      </c>
    </row>
    <row r="11" spans="1:7" hidden="1" x14ac:dyDescent="0.15">
      <c r="A11" s="17">
        <v>6</v>
      </c>
      <c r="B11" s="7">
        <v>43560</v>
      </c>
      <c r="C11" s="2" t="s">
        <v>32</v>
      </c>
      <c r="D11" s="2" t="s">
        <v>9</v>
      </c>
      <c r="E11" s="15">
        <v>1500</v>
      </c>
      <c r="F11" s="2">
        <v>23</v>
      </c>
      <c r="G11" s="21">
        <f t="shared" si="0"/>
        <v>34500</v>
      </c>
    </row>
    <row r="12" spans="1:7" x14ac:dyDescent="0.15">
      <c r="A12" s="17">
        <v>7</v>
      </c>
      <c r="B12" s="7">
        <v>43561</v>
      </c>
      <c r="C12" s="2" t="s">
        <v>33</v>
      </c>
      <c r="D12" s="2" t="s">
        <v>8</v>
      </c>
      <c r="E12" s="3">
        <v>2500</v>
      </c>
      <c r="F12" s="2">
        <v>22</v>
      </c>
      <c r="G12" s="21">
        <f t="shared" si="0"/>
        <v>55000</v>
      </c>
    </row>
    <row r="13" spans="1:7" hidden="1" x14ac:dyDescent="0.15">
      <c r="A13" s="17">
        <v>8</v>
      </c>
      <c r="B13" s="7">
        <v>43565</v>
      </c>
      <c r="C13" s="39" t="s">
        <v>35</v>
      </c>
      <c r="D13" s="2" t="s">
        <v>9</v>
      </c>
      <c r="E13" s="3">
        <v>1500</v>
      </c>
      <c r="F13" s="2">
        <v>11</v>
      </c>
      <c r="G13" s="21">
        <f t="shared" si="0"/>
        <v>16500</v>
      </c>
    </row>
    <row r="14" spans="1:7" x14ac:dyDescent="0.15">
      <c r="A14" s="17">
        <v>9</v>
      </c>
      <c r="B14" s="7">
        <v>43567</v>
      </c>
      <c r="C14" s="39" t="s">
        <v>35</v>
      </c>
      <c r="D14" s="2" t="s">
        <v>8</v>
      </c>
      <c r="E14" s="15">
        <v>1000</v>
      </c>
      <c r="F14" s="2">
        <v>10</v>
      </c>
      <c r="G14" s="21">
        <f t="shared" si="0"/>
        <v>10000</v>
      </c>
    </row>
    <row r="15" spans="1:7" hidden="1" x14ac:dyDescent="0.15">
      <c r="A15" s="17">
        <v>10</v>
      </c>
      <c r="B15" s="7">
        <v>43571</v>
      </c>
      <c r="C15" s="2" t="s">
        <v>5</v>
      </c>
      <c r="D15" s="2" t="s">
        <v>9</v>
      </c>
      <c r="E15" s="3">
        <v>1500</v>
      </c>
      <c r="F15" s="2">
        <v>8</v>
      </c>
      <c r="G15" s="21">
        <f t="shared" si="0"/>
        <v>12000</v>
      </c>
    </row>
    <row r="16" spans="1:7" x14ac:dyDescent="0.15">
      <c r="A16" s="17">
        <v>11</v>
      </c>
      <c r="B16" s="7">
        <v>43575</v>
      </c>
      <c r="C16" s="39" t="s">
        <v>35</v>
      </c>
      <c r="D16" s="2" t="s">
        <v>8</v>
      </c>
      <c r="E16" s="3">
        <v>1500</v>
      </c>
      <c r="F16" s="2">
        <v>20</v>
      </c>
      <c r="G16" s="21">
        <f t="shared" si="0"/>
        <v>30000</v>
      </c>
    </row>
    <row r="17" spans="1:7" hidden="1" x14ac:dyDescent="0.15">
      <c r="A17" s="17">
        <v>12</v>
      </c>
      <c r="B17" s="7">
        <v>43575</v>
      </c>
      <c r="C17" s="39" t="s">
        <v>35</v>
      </c>
      <c r="D17" s="2" t="s">
        <v>9</v>
      </c>
      <c r="E17" s="3">
        <v>1800</v>
      </c>
      <c r="F17" s="2">
        <v>10</v>
      </c>
      <c r="G17" s="21">
        <f t="shared" si="0"/>
        <v>18000</v>
      </c>
    </row>
    <row r="18" spans="1:7" hidden="1" x14ac:dyDescent="0.15">
      <c r="A18" s="17">
        <v>13</v>
      </c>
      <c r="B18" s="7">
        <v>43575</v>
      </c>
      <c r="C18" s="2" t="s">
        <v>31</v>
      </c>
      <c r="D18" s="2" t="s">
        <v>9</v>
      </c>
      <c r="E18" s="15">
        <v>1500</v>
      </c>
      <c r="F18" s="2">
        <v>4</v>
      </c>
      <c r="G18" s="21">
        <f t="shared" si="0"/>
        <v>6000</v>
      </c>
    </row>
    <row r="19" spans="1:7" hidden="1" x14ac:dyDescent="0.15">
      <c r="A19" s="17">
        <v>14</v>
      </c>
      <c r="B19" s="7">
        <v>43580</v>
      </c>
      <c r="C19" s="2" t="s">
        <v>32</v>
      </c>
      <c r="D19" s="2" t="s">
        <v>9</v>
      </c>
      <c r="E19" s="15">
        <v>1000</v>
      </c>
      <c r="F19" s="2">
        <v>10</v>
      </c>
      <c r="G19" s="21">
        <f t="shared" si="0"/>
        <v>10000</v>
      </c>
    </row>
    <row r="20" spans="1:7" hidden="1" x14ac:dyDescent="0.15">
      <c r="A20" s="17">
        <v>15</v>
      </c>
      <c r="B20" s="7">
        <v>43585</v>
      </c>
      <c r="C20" s="2" t="s">
        <v>5</v>
      </c>
      <c r="D20" s="2" t="s">
        <v>9</v>
      </c>
      <c r="E20" s="3">
        <v>2800</v>
      </c>
      <c r="F20" s="2">
        <v>12</v>
      </c>
      <c r="G20" s="21">
        <f t="shared" si="0"/>
        <v>33600</v>
      </c>
    </row>
    <row r="21" spans="1:7" x14ac:dyDescent="0.15">
      <c r="A21" s="2">
        <v>16</v>
      </c>
      <c r="B21" s="7">
        <v>43585</v>
      </c>
      <c r="C21" s="2" t="s">
        <v>31</v>
      </c>
      <c r="D21" s="2" t="s">
        <v>8</v>
      </c>
      <c r="E21" s="15">
        <v>1800</v>
      </c>
      <c r="F21" s="2">
        <v>10</v>
      </c>
      <c r="G21" s="3">
        <f t="shared" si="0"/>
        <v>18000</v>
      </c>
    </row>
  </sheetData>
  <autoFilter ref="A5:G21">
    <filterColumn colId="3">
      <filters>
        <filter val="ナッツ"/>
      </filters>
    </filterColumn>
  </autoFilter>
  <mergeCells count="1">
    <mergeCell ref="A1:B2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18"/>
  <sheetViews>
    <sheetView workbookViewId="0">
      <selection activeCell="G18" sqref="G18"/>
    </sheetView>
  </sheetViews>
  <sheetFormatPr defaultColWidth="9" defaultRowHeight="18.75" x14ac:dyDescent="0.15"/>
  <cols>
    <col min="1" max="1" width="4.75" style="1" customWidth="1"/>
    <col min="2" max="2" width="10.75" style="1" customWidth="1"/>
    <col min="3" max="3" width="11" style="1" customWidth="1"/>
    <col min="4" max="4" width="13.75" style="1" customWidth="1"/>
    <col min="5" max="5" width="9.375" style="1" customWidth="1"/>
    <col min="6" max="6" width="6.125" style="1" customWidth="1"/>
    <col min="7" max="16384" width="9" style="1"/>
  </cols>
  <sheetData>
    <row r="1" spans="1:7" x14ac:dyDescent="0.15">
      <c r="A1" s="18" t="s">
        <v>11</v>
      </c>
      <c r="B1" s="19" t="s">
        <v>0</v>
      </c>
      <c r="C1" s="19" t="s">
        <v>2</v>
      </c>
      <c r="D1" s="19" t="s">
        <v>7</v>
      </c>
      <c r="E1" s="22" t="s">
        <v>3</v>
      </c>
      <c r="F1" s="19" t="s">
        <v>4</v>
      </c>
      <c r="G1" s="23" t="s">
        <v>1</v>
      </c>
    </row>
    <row r="2" spans="1:7" x14ac:dyDescent="0.15">
      <c r="A2" s="17">
        <v>1</v>
      </c>
      <c r="B2" s="4">
        <v>43556</v>
      </c>
      <c r="C2" s="2" t="s">
        <v>5</v>
      </c>
      <c r="D2" s="2" t="s">
        <v>8</v>
      </c>
      <c r="E2" s="3">
        <v>1800</v>
      </c>
      <c r="F2" s="2">
        <v>17</v>
      </c>
      <c r="G2" s="21">
        <f t="shared" ref="G2:G17" si="0">E2*F2</f>
        <v>30600</v>
      </c>
    </row>
    <row r="3" spans="1:7" x14ac:dyDescent="0.15">
      <c r="A3" s="17">
        <v>2</v>
      </c>
      <c r="B3" s="4">
        <v>43556</v>
      </c>
      <c r="C3" s="2" t="s">
        <v>31</v>
      </c>
      <c r="D3" s="5" t="s">
        <v>8</v>
      </c>
      <c r="E3" s="14">
        <v>1000</v>
      </c>
      <c r="F3" s="2">
        <v>26</v>
      </c>
      <c r="G3" s="21">
        <f t="shared" si="0"/>
        <v>26000</v>
      </c>
    </row>
    <row r="4" spans="1:7" hidden="1" x14ac:dyDescent="0.15">
      <c r="A4" s="17">
        <v>3</v>
      </c>
      <c r="B4" s="4">
        <v>43557</v>
      </c>
      <c r="C4" s="2" t="s">
        <v>32</v>
      </c>
      <c r="D4" s="2" t="s">
        <v>9</v>
      </c>
      <c r="E4" s="15">
        <v>2800</v>
      </c>
      <c r="F4" s="2">
        <v>22</v>
      </c>
      <c r="G4" s="21">
        <f t="shared" si="0"/>
        <v>61600</v>
      </c>
    </row>
    <row r="5" spans="1:7" x14ac:dyDescent="0.15">
      <c r="A5" s="17">
        <v>4</v>
      </c>
      <c r="B5" s="4">
        <v>43558</v>
      </c>
      <c r="C5" s="2" t="s">
        <v>33</v>
      </c>
      <c r="D5" s="2" t="s">
        <v>34</v>
      </c>
      <c r="E5" s="3">
        <v>1000</v>
      </c>
      <c r="F5" s="2">
        <v>10</v>
      </c>
      <c r="G5" s="21">
        <f t="shared" si="0"/>
        <v>10000</v>
      </c>
    </row>
    <row r="6" spans="1:7" hidden="1" x14ac:dyDescent="0.15">
      <c r="A6" s="17">
        <v>5</v>
      </c>
      <c r="B6" s="7">
        <v>43560</v>
      </c>
      <c r="C6" s="2" t="s">
        <v>5</v>
      </c>
      <c r="D6" s="2" t="s">
        <v>9</v>
      </c>
      <c r="E6" s="3">
        <v>1250</v>
      </c>
      <c r="F6" s="2">
        <v>8</v>
      </c>
      <c r="G6" s="21">
        <f t="shared" si="0"/>
        <v>10000</v>
      </c>
    </row>
    <row r="7" spans="1:7" hidden="1" x14ac:dyDescent="0.15">
      <c r="A7" s="17">
        <v>6</v>
      </c>
      <c r="B7" s="7">
        <v>43560</v>
      </c>
      <c r="C7" s="2" t="s">
        <v>32</v>
      </c>
      <c r="D7" s="2" t="s">
        <v>9</v>
      </c>
      <c r="E7" s="15">
        <v>1500</v>
      </c>
      <c r="F7" s="2">
        <v>23</v>
      </c>
      <c r="G7" s="21">
        <f t="shared" si="0"/>
        <v>34500</v>
      </c>
    </row>
    <row r="8" spans="1:7" x14ac:dyDescent="0.15">
      <c r="A8" s="17">
        <v>7</v>
      </c>
      <c r="B8" s="7">
        <v>43561</v>
      </c>
      <c r="C8" s="2" t="s">
        <v>33</v>
      </c>
      <c r="D8" s="2" t="s">
        <v>8</v>
      </c>
      <c r="E8" s="3">
        <v>2500</v>
      </c>
      <c r="F8" s="2">
        <v>22</v>
      </c>
      <c r="G8" s="21">
        <f t="shared" si="0"/>
        <v>55000</v>
      </c>
    </row>
    <row r="9" spans="1:7" hidden="1" x14ac:dyDescent="0.15">
      <c r="A9" s="17">
        <v>8</v>
      </c>
      <c r="B9" s="7">
        <v>43565</v>
      </c>
      <c r="C9" s="39" t="s">
        <v>35</v>
      </c>
      <c r="D9" s="2" t="s">
        <v>9</v>
      </c>
      <c r="E9" s="3">
        <v>1500</v>
      </c>
      <c r="F9" s="2">
        <v>11</v>
      </c>
      <c r="G9" s="21">
        <f t="shared" si="0"/>
        <v>16500</v>
      </c>
    </row>
    <row r="10" spans="1:7" x14ac:dyDescent="0.15">
      <c r="A10" s="17">
        <v>9</v>
      </c>
      <c r="B10" s="7">
        <v>43567</v>
      </c>
      <c r="C10" s="39" t="s">
        <v>35</v>
      </c>
      <c r="D10" s="2" t="s">
        <v>8</v>
      </c>
      <c r="E10" s="15">
        <v>1000</v>
      </c>
      <c r="F10" s="2">
        <v>10</v>
      </c>
      <c r="G10" s="21">
        <f t="shared" si="0"/>
        <v>10000</v>
      </c>
    </row>
    <row r="11" spans="1:7" hidden="1" x14ac:dyDescent="0.15">
      <c r="A11" s="17">
        <v>10</v>
      </c>
      <c r="B11" s="7">
        <v>43571</v>
      </c>
      <c r="C11" s="2" t="s">
        <v>5</v>
      </c>
      <c r="D11" s="2" t="s">
        <v>9</v>
      </c>
      <c r="E11" s="3">
        <v>1500</v>
      </c>
      <c r="F11" s="2">
        <v>8</v>
      </c>
      <c r="G11" s="21">
        <f t="shared" si="0"/>
        <v>12000</v>
      </c>
    </row>
    <row r="12" spans="1:7" x14ac:dyDescent="0.15">
      <c r="A12" s="17">
        <v>11</v>
      </c>
      <c r="B12" s="7">
        <v>43575</v>
      </c>
      <c r="C12" s="39" t="s">
        <v>35</v>
      </c>
      <c r="D12" s="2" t="s">
        <v>8</v>
      </c>
      <c r="E12" s="3">
        <v>1500</v>
      </c>
      <c r="F12" s="2">
        <v>20</v>
      </c>
      <c r="G12" s="21">
        <f t="shared" si="0"/>
        <v>30000</v>
      </c>
    </row>
    <row r="13" spans="1:7" hidden="1" x14ac:dyDescent="0.15">
      <c r="A13" s="17">
        <v>12</v>
      </c>
      <c r="B13" s="7">
        <v>43575</v>
      </c>
      <c r="C13" s="39" t="s">
        <v>35</v>
      </c>
      <c r="D13" s="2" t="s">
        <v>9</v>
      </c>
      <c r="E13" s="3">
        <v>1800</v>
      </c>
      <c r="F13" s="2">
        <v>10</v>
      </c>
      <c r="G13" s="21">
        <f t="shared" si="0"/>
        <v>18000</v>
      </c>
    </row>
    <row r="14" spans="1:7" hidden="1" x14ac:dyDescent="0.15">
      <c r="A14" s="17">
        <v>13</v>
      </c>
      <c r="B14" s="7">
        <v>43575</v>
      </c>
      <c r="C14" s="2" t="s">
        <v>31</v>
      </c>
      <c r="D14" s="2" t="s">
        <v>9</v>
      </c>
      <c r="E14" s="15">
        <v>1500</v>
      </c>
      <c r="F14" s="2">
        <v>4</v>
      </c>
      <c r="G14" s="21">
        <f t="shared" si="0"/>
        <v>6000</v>
      </c>
    </row>
    <row r="15" spans="1:7" hidden="1" x14ac:dyDescent="0.15">
      <c r="A15" s="17">
        <v>14</v>
      </c>
      <c r="B15" s="7">
        <v>43580</v>
      </c>
      <c r="C15" s="2" t="s">
        <v>32</v>
      </c>
      <c r="D15" s="2" t="s">
        <v>9</v>
      </c>
      <c r="E15" s="15">
        <v>1000</v>
      </c>
      <c r="F15" s="2">
        <v>10</v>
      </c>
      <c r="G15" s="21">
        <f t="shared" si="0"/>
        <v>10000</v>
      </c>
    </row>
    <row r="16" spans="1:7" hidden="1" x14ac:dyDescent="0.15">
      <c r="A16" s="17">
        <v>15</v>
      </c>
      <c r="B16" s="7">
        <v>43585</v>
      </c>
      <c r="C16" s="2" t="s">
        <v>5</v>
      </c>
      <c r="D16" s="2" t="s">
        <v>9</v>
      </c>
      <c r="E16" s="3">
        <v>2800</v>
      </c>
      <c r="F16" s="2">
        <v>12</v>
      </c>
      <c r="G16" s="21">
        <f t="shared" si="0"/>
        <v>33600</v>
      </c>
    </row>
    <row r="17" spans="1:7" x14ac:dyDescent="0.15">
      <c r="A17" s="2">
        <v>16</v>
      </c>
      <c r="B17" s="7">
        <v>43585</v>
      </c>
      <c r="C17" s="2" t="s">
        <v>31</v>
      </c>
      <c r="D17" s="2" t="s">
        <v>8</v>
      </c>
      <c r="E17" s="15">
        <v>1800</v>
      </c>
      <c r="F17" s="2">
        <v>10</v>
      </c>
      <c r="G17" s="3">
        <f t="shared" si="0"/>
        <v>18000</v>
      </c>
    </row>
    <row r="18" spans="1:7" x14ac:dyDescent="0.15">
      <c r="A18" s="2" t="s">
        <v>12</v>
      </c>
      <c r="B18" s="2"/>
      <c r="C18" s="2"/>
      <c r="D18" s="2"/>
      <c r="E18" s="2"/>
      <c r="F18" s="2"/>
      <c r="G18" s="3">
        <f>SUBTOTAL(9,G2:G17)</f>
        <v>179600</v>
      </c>
    </row>
  </sheetData>
  <autoFilter ref="A1:G17">
    <filterColumn colId="3">
      <filters>
        <filter val="ナッツ"/>
      </filters>
    </filterColumn>
  </autoFilter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具体例1-1</vt:lpstr>
      <vt:lpstr>具体例1-2</vt:lpstr>
      <vt:lpstr>具体例1-3</vt:lpstr>
      <vt:lpstr>具体例1-4</vt:lpstr>
      <vt:lpstr>2-1-2</vt:lpstr>
      <vt:lpstr>具体例2-1</vt:lpstr>
      <vt:lpstr>具体例2-2</vt:lpstr>
      <vt:lpstr>具体例3-1</vt:lpstr>
      <vt:lpstr>具体例3-2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dcterms:created xsi:type="dcterms:W3CDTF">2018-10-20T03:27:37Z</dcterms:created>
  <dcterms:modified xsi:type="dcterms:W3CDTF">2020-02-02T02:04:52Z</dcterms:modified>
</cp:coreProperties>
</file>