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 showInkAnnotation="0" autoCompressPictures="0" defaultThemeVersion="166925"/>
  <xr:revisionPtr revIDLastSave="0" documentId="13_ncr:1_{AD0709AA-EEDA-4736-9C3A-FB86221F5EE6}" xr6:coauthVersionLast="46" xr6:coauthVersionMax="46" xr10:uidLastSave="{00000000-0000-0000-0000-000000000000}"/>
  <bookViews>
    <workbookView xWindow="3090" yWindow="2760" windowWidth="22260" windowHeight="13305" tabRatio="500" firstSheet="1" activeTab="1" xr2:uid="{00000000-000D-0000-FFFF-FFFF00000000}"/>
  </bookViews>
  <sheets>
    <sheet name="Sheet6" sheetId="6" state="hidden" r:id="rId1"/>
    <sheet name="Sheet1" sheetId="11" r:id="rId2"/>
    <sheet name="Sheet2" sheetId="15" r:id="rId3"/>
    <sheet name="Sheet3" sheetId="1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4" l="1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6" i="15"/>
  <c r="C17" i="15"/>
  <c r="E17" i="15" s="1"/>
  <c r="C16" i="15"/>
  <c r="E16" i="15" s="1"/>
  <c r="E15" i="15"/>
  <c r="C15" i="15"/>
  <c r="C14" i="15"/>
  <c r="E14" i="15" s="1"/>
  <c r="C13" i="15"/>
  <c r="C12" i="15"/>
  <c r="C11" i="15"/>
  <c r="E11" i="15" s="1"/>
  <c r="E10" i="15"/>
  <c r="C10" i="15"/>
  <c r="C9" i="15"/>
  <c r="E9" i="15" s="1"/>
  <c r="E8" i="15"/>
  <c r="C8" i="15"/>
  <c r="C7" i="15"/>
  <c r="E7" i="15" s="1"/>
  <c r="E6" i="15"/>
  <c r="C5" i="15"/>
  <c r="E5" i="15" s="1"/>
  <c r="E4" i="15"/>
  <c r="C4" i="15"/>
  <c r="C3" i="15"/>
  <c r="E3" i="15" s="1"/>
  <c r="E4" i="14"/>
  <c r="D3" i="11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3" i="14"/>
  <c r="D4" i="11"/>
  <c r="D5" i="11"/>
  <c r="D6" i="11"/>
  <c r="D7" i="11"/>
  <c r="D8" i="11"/>
  <c r="D9" i="11"/>
  <c r="D10" i="11"/>
  <c r="D11" i="11"/>
  <c r="D14" i="11"/>
  <c r="D15" i="11"/>
  <c r="D16" i="11"/>
  <c r="D17" i="11"/>
</calcChain>
</file>

<file path=xl/sharedStrings.xml><?xml version="1.0" encoding="utf-8"?>
<sst xmlns="http://schemas.openxmlformats.org/spreadsheetml/2006/main" count="116" uniqueCount="27">
  <si>
    <t>商品名</t>
    <rPh sb="0" eb="3">
      <t>ショウヒンメイ</t>
    </rPh>
    <phoneticPr fontId="2"/>
  </si>
  <si>
    <t>ブルー</t>
    <phoneticPr fontId="2"/>
  </si>
  <si>
    <t>グリーン</t>
    <phoneticPr fontId="2"/>
  </si>
  <si>
    <t>オレンジ</t>
    <phoneticPr fontId="2"/>
  </si>
  <si>
    <t>単価</t>
    <rPh sb="0" eb="2">
      <t>タンカ</t>
    </rPh>
    <phoneticPr fontId="2"/>
  </si>
  <si>
    <t>ブラウン</t>
    <phoneticPr fontId="2"/>
  </si>
  <si>
    <t>ネイビー</t>
    <phoneticPr fontId="2"/>
  </si>
  <si>
    <t>ソファ</t>
    <phoneticPr fontId="2"/>
  </si>
  <si>
    <t>ナチュラル</t>
    <phoneticPr fontId="2"/>
  </si>
  <si>
    <t>チェア</t>
    <phoneticPr fontId="2"/>
  </si>
  <si>
    <t>商品リスト</t>
    <rPh sb="0" eb="2">
      <t>ショウヒン</t>
    </rPh>
    <phoneticPr fontId="2"/>
  </si>
  <si>
    <t>チェアオレンジ</t>
    <phoneticPr fontId="2"/>
  </si>
  <si>
    <t>ソファグリーン</t>
    <phoneticPr fontId="2"/>
  </si>
  <si>
    <t>特記事項</t>
    <rPh sb="0" eb="2">
      <t>トッキ</t>
    </rPh>
    <rPh sb="2" eb="4">
      <t>ジコウ</t>
    </rPh>
    <phoneticPr fontId="2"/>
  </si>
  <si>
    <t>グレー</t>
    <phoneticPr fontId="2"/>
  </si>
  <si>
    <t>収納ワゴン</t>
    <rPh sb="0" eb="2">
      <t>シュウノウ</t>
    </rPh>
    <phoneticPr fontId="2"/>
  </si>
  <si>
    <t>ホワイト</t>
    <phoneticPr fontId="2"/>
  </si>
  <si>
    <t>クローム</t>
    <phoneticPr fontId="2"/>
  </si>
  <si>
    <t>Web限定色</t>
    <rPh sb="3" eb="5">
      <t>ゲンテイ</t>
    </rPh>
    <rPh sb="5" eb="6">
      <t>イロ</t>
    </rPh>
    <phoneticPr fontId="2"/>
  </si>
  <si>
    <t>追加情報</t>
    <rPh sb="0" eb="2">
      <t>ツイカ</t>
    </rPh>
    <rPh sb="2" eb="4">
      <t>ジョウホウ</t>
    </rPh>
    <phoneticPr fontId="2"/>
  </si>
  <si>
    <t>テーブル</t>
    <phoneticPr fontId="2"/>
  </si>
  <si>
    <t>色</t>
    <rPh sb="0" eb="1">
      <t>イロ</t>
    </rPh>
    <phoneticPr fontId="2"/>
  </si>
  <si>
    <t>商品名＋色</t>
    <rPh sb="0" eb="3">
      <t>ショウヒンメイ</t>
    </rPh>
    <rPh sb="4" eb="5">
      <t>イロ</t>
    </rPh>
    <phoneticPr fontId="2"/>
  </si>
  <si>
    <t>チェアブルー</t>
    <phoneticPr fontId="2"/>
  </si>
  <si>
    <t>在庫切れ</t>
    <rPh sb="0" eb="2">
      <t>ザイコ</t>
    </rPh>
    <rPh sb="2" eb="3">
      <t>ギ</t>
    </rPh>
    <phoneticPr fontId="2"/>
  </si>
  <si>
    <t>木製ラック</t>
    <rPh sb="0" eb="2">
      <t>モクセイ</t>
    </rPh>
    <phoneticPr fontId="2"/>
  </si>
  <si>
    <t>商品名＋色</t>
    <rPh sb="0" eb="3">
      <t>ショウヒンメイ</t>
    </rPh>
    <rPh sb="4" eb="5">
      <t>イロ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</si>
</sst>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2" borderId="1" xfId="0" applyFont="1" applyFill="1" applyBorder="1" applyAlignment="1">
      <alignment horizontal="center"/>
    </xf>
    <xf numFmtId="38" fontId="3" fillId="0" borderId="1" xfId="1" applyFont="1" applyBorder="1"/>
    <xf numFmtId="0" fontId="3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colors>
    <mruColors>
      <color rgb="FFFF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FF163-E46E-E745-828B-E56A7F7E10F5}">
  <dimension ref="A1"/>
  <sheetViews>
    <sheetView workbookViewId="0"/>
  </sheetViews>
  <sheetFormatPr defaultColWidth="11.21875" defaultRowHeight="19.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CAE33-C559-422E-AAFF-AF7868BFB126}">
  <dimension ref="A1:D17"/>
  <sheetViews>
    <sheetView tabSelected="1" topLeftCell="A14" workbookViewId="0">
      <selection activeCell="M25" sqref="M25"/>
    </sheetView>
  </sheetViews>
  <sheetFormatPr defaultColWidth="8.77734375" defaultRowHeight="18.75" x14ac:dyDescent="0.45"/>
  <cols>
    <col min="1" max="1" width="10.21875" style="1" customWidth="1"/>
    <col min="2" max="2" width="9.44140625" style="1" bestFit="1" customWidth="1"/>
    <col min="3" max="3" width="6.88671875" style="1" customWidth="1"/>
    <col min="4" max="4" width="9.6640625" style="1" bestFit="1" customWidth="1"/>
    <col min="5" max="16384" width="8.77734375" style="1"/>
  </cols>
  <sheetData>
    <row r="1" spans="1:4" x14ac:dyDescent="0.45">
      <c r="A1" s="1" t="s">
        <v>10</v>
      </c>
    </row>
    <row r="2" spans="1:4" s="5" customFormat="1" x14ac:dyDescent="0.45">
      <c r="A2" s="6" t="s">
        <v>0</v>
      </c>
      <c r="B2" s="6" t="s">
        <v>21</v>
      </c>
      <c r="C2" s="6" t="s">
        <v>4</v>
      </c>
      <c r="D2" s="6" t="s">
        <v>13</v>
      </c>
    </row>
    <row r="3" spans="1:4" x14ac:dyDescent="0.45">
      <c r="A3" s="2" t="s">
        <v>9</v>
      </c>
      <c r="B3" s="2" t="s">
        <v>6</v>
      </c>
      <c r="C3" s="4">
        <v>9800</v>
      </c>
      <c r="D3" s="2" t="str">
        <f>IFERROR(VLOOKUP(#REF!,#REF!,2,FALSE),"")</f>
        <v/>
      </c>
    </row>
    <row r="4" spans="1:4" x14ac:dyDescent="0.45">
      <c r="A4" s="2" t="s">
        <v>9</v>
      </c>
      <c r="B4" s="2" t="s">
        <v>1</v>
      </c>
      <c r="C4" s="4">
        <v>9800</v>
      </c>
      <c r="D4" s="2" t="str">
        <f>IFERROR(VLOOKUP(#REF!,#REF!,2,FALSE),"")</f>
        <v/>
      </c>
    </row>
    <row r="5" spans="1:4" x14ac:dyDescent="0.45">
      <c r="A5" s="2" t="s">
        <v>9</v>
      </c>
      <c r="B5" s="2" t="s">
        <v>2</v>
      </c>
      <c r="C5" s="4">
        <v>9800</v>
      </c>
      <c r="D5" s="2" t="str">
        <f>IFERROR(VLOOKUP(#REF!,#REF!,2,FALSE),"")</f>
        <v/>
      </c>
    </row>
    <row r="6" spans="1:4" x14ac:dyDescent="0.45">
      <c r="A6" s="2" t="s">
        <v>9</v>
      </c>
      <c r="B6" s="2" t="s">
        <v>3</v>
      </c>
      <c r="C6" s="4">
        <v>9800</v>
      </c>
      <c r="D6" s="2" t="str">
        <f>IFERROR(VLOOKUP(#REF!,#REF!,2,FALSE),"")</f>
        <v/>
      </c>
    </row>
    <row r="7" spans="1:4" x14ac:dyDescent="0.45">
      <c r="A7" s="2" t="s">
        <v>9</v>
      </c>
      <c r="B7" s="2" t="s">
        <v>14</v>
      </c>
      <c r="C7" s="4">
        <v>9800</v>
      </c>
      <c r="D7" s="2" t="str">
        <f>IFERROR(VLOOKUP(#REF!,#REF!,2,FALSE),"")</f>
        <v/>
      </c>
    </row>
    <row r="8" spans="1:4" x14ac:dyDescent="0.45">
      <c r="A8" s="2" t="s">
        <v>7</v>
      </c>
      <c r="B8" s="2" t="s">
        <v>6</v>
      </c>
      <c r="C8" s="4">
        <v>19800</v>
      </c>
      <c r="D8" s="2" t="str">
        <f>IFERROR(VLOOKUP(#REF!,#REF!,2,FALSE),"")</f>
        <v/>
      </c>
    </row>
    <row r="9" spans="1:4" x14ac:dyDescent="0.45">
      <c r="A9" s="2" t="s">
        <v>7</v>
      </c>
      <c r="B9" s="2" t="s">
        <v>2</v>
      </c>
      <c r="C9" s="4">
        <v>19800</v>
      </c>
      <c r="D9" s="2" t="str">
        <f>IFERROR(VLOOKUP(#REF!,#REF!,2,FALSE),"")</f>
        <v/>
      </c>
    </row>
    <row r="10" spans="1:4" x14ac:dyDescent="0.45">
      <c r="A10" s="2" t="s">
        <v>7</v>
      </c>
      <c r="B10" s="2" t="s">
        <v>3</v>
      </c>
      <c r="C10" s="4">
        <v>19800</v>
      </c>
      <c r="D10" s="2" t="str">
        <f>IFERROR(VLOOKUP(#REF!,#REF!,2,FALSE),"")</f>
        <v/>
      </c>
    </row>
    <row r="11" spans="1:4" x14ac:dyDescent="0.45">
      <c r="A11" s="2" t="s">
        <v>7</v>
      </c>
      <c r="B11" s="2" t="s">
        <v>5</v>
      </c>
      <c r="C11" s="4">
        <v>19800</v>
      </c>
      <c r="D11" s="2" t="str">
        <f>IFERROR(VLOOKUP(#REF!,#REF!,2,FALSE),"")</f>
        <v/>
      </c>
    </row>
    <row r="12" spans="1:4" x14ac:dyDescent="0.45">
      <c r="A12" s="2" t="s">
        <v>20</v>
      </c>
      <c r="B12" s="2" t="s">
        <v>5</v>
      </c>
      <c r="C12" s="4">
        <v>12800</v>
      </c>
      <c r="D12" s="2"/>
    </row>
    <row r="13" spans="1:4" x14ac:dyDescent="0.45">
      <c r="A13" s="2" t="s">
        <v>20</v>
      </c>
      <c r="B13" s="2" t="s">
        <v>8</v>
      </c>
      <c r="C13" s="4">
        <v>12800</v>
      </c>
      <c r="D13" s="2"/>
    </row>
    <row r="14" spans="1:4" x14ac:dyDescent="0.45">
      <c r="A14" s="2" t="s">
        <v>25</v>
      </c>
      <c r="B14" s="2" t="s">
        <v>5</v>
      </c>
      <c r="C14" s="4">
        <v>15800</v>
      </c>
      <c r="D14" s="2" t="str">
        <f>IFERROR(VLOOKUP(#REF!,#REF!,2,FALSE),"")</f>
        <v/>
      </c>
    </row>
    <row r="15" spans="1:4" x14ac:dyDescent="0.45">
      <c r="A15" s="2" t="s">
        <v>25</v>
      </c>
      <c r="B15" s="2" t="s">
        <v>8</v>
      </c>
      <c r="C15" s="4">
        <v>15800</v>
      </c>
      <c r="D15" s="2" t="str">
        <f>IFERROR(VLOOKUP(#REF!,#REF!,2,FALSE),"")</f>
        <v/>
      </c>
    </row>
    <row r="16" spans="1:4" x14ac:dyDescent="0.45">
      <c r="A16" s="2" t="s">
        <v>15</v>
      </c>
      <c r="B16" s="2" t="s">
        <v>16</v>
      </c>
      <c r="C16" s="4">
        <v>5800</v>
      </c>
      <c r="D16" s="2" t="str">
        <f>IFERROR(VLOOKUP(#REF!,#REF!,2,FALSE),"")</f>
        <v/>
      </c>
    </row>
    <row r="17" spans="1:4" x14ac:dyDescent="0.45">
      <c r="A17" s="2" t="s">
        <v>15</v>
      </c>
      <c r="B17" s="2" t="s">
        <v>17</v>
      </c>
      <c r="C17" s="4">
        <v>5800</v>
      </c>
      <c r="D17" s="2" t="str">
        <f>IFERROR(VLOOKUP(#REF!,#REF!,2,FALSE),"")</f>
        <v/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D586-8E5E-4598-9DD8-47B33C7D1D56}">
  <dimension ref="A1:E17"/>
  <sheetViews>
    <sheetView workbookViewId="0">
      <selection activeCell="C3" sqref="C3"/>
    </sheetView>
  </sheetViews>
  <sheetFormatPr defaultColWidth="8.77734375" defaultRowHeight="18.75" x14ac:dyDescent="0.45"/>
  <cols>
    <col min="1" max="1" width="10.21875" style="1" customWidth="1"/>
    <col min="2" max="2" width="9.44140625" style="1" bestFit="1" customWidth="1"/>
    <col min="3" max="3" width="18.21875" style="1" bestFit="1" customWidth="1"/>
    <col min="4" max="4" width="6.88671875" style="1" customWidth="1"/>
    <col min="5" max="5" width="9.6640625" style="1" bestFit="1" customWidth="1"/>
    <col min="6" max="16384" width="8.77734375" style="1"/>
  </cols>
  <sheetData>
    <row r="1" spans="1:5" x14ac:dyDescent="0.45">
      <c r="A1" s="1" t="s">
        <v>10</v>
      </c>
    </row>
    <row r="2" spans="1:5" s="5" customFormat="1" x14ac:dyDescent="0.45">
      <c r="A2" s="6" t="s">
        <v>0</v>
      </c>
      <c r="B2" s="6" t="s">
        <v>21</v>
      </c>
      <c r="C2" s="6" t="s">
        <v>26</v>
      </c>
      <c r="D2" s="6" t="s">
        <v>4</v>
      </c>
      <c r="E2" s="6" t="s">
        <v>13</v>
      </c>
    </row>
    <row r="3" spans="1:5" x14ac:dyDescent="0.45">
      <c r="A3" s="2" t="s">
        <v>9</v>
      </c>
      <c r="B3" s="2" t="s">
        <v>6</v>
      </c>
      <c r="C3" s="2" t="str">
        <f t="shared" ref="C3:C17" si="0">A3&amp;B3</f>
        <v>チェアネイビー</v>
      </c>
      <c r="D3" s="4">
        <v>9800</v>
      </c>
      <c r="E3" s="2" t="str">
        <f>IFERROR(VLOOKUP(C3,#REF!,2,FALSE),"")</f>
        <v/>
      </c>
    </row>
    <row r="4" spans="1:5" x14ac:dyDescent="0.45">
      <c r="A4" s="2" t="s">
        <v>9</v>
      </c>
      <c r="B4" s="2" t="s">
        <v>1</v>
      </c>
      <c r="C4" s="2" t="str">
        <f t="shared" si="0"/>
        <v>チェアブルー</v>
      </c>
      <c r="D4" s="4">
        <v>9800</v>
      </c>
      <c r="E4" s="2" t="str">
        <f>IFERROR(VLOOKUP(C4,#REF!,2,FALSE),"")</f>
        <v/>
      </c>
    </row>
    <row r="5" spans="1:5" x14ac:dyDescent="0.45">
      <c r="A5" s="2" t="s">
        <v>9</v>
      </c>
      <c r="B5" s="2" t="s">
        <v>2</v>
      </c>
      <c r="C5" s="2" t="str">
        <f t="shared" si="0"/>
        <v>チェアグリーン</v>
      </c>
      <c r="D5" s="4">
        <v>9800</v>
      </c>
      <c r="E5" s="2" t="str">
        <f>IFERROR(VLOOKUP(C5,#REF!,2,FALSE),"")</f>
        <v/>
      </c>
    </row>
    <row r="6" spans="1:5" x14ac:dyDescent="0.45">
      <c r="A6" s="2" t="s">
        <v>9</v>
      </c>
      <c r="B6" s="2" t="s">
        <v>3</v>
      </c>
      <c r="C6" s="2" t="str">
        <f t="shared" si="0"/>
        <v>チェアオレンジ</v>
      </c>
      <c r="D6" s="4">
        <v>9800</v>
      </c>
      <c r="E6" s="2" t="str">
        <f>IFERROR(VLOOKUP(C6,#REF!,2,FALSE),"")</f>
        <v/>
      </c>
    </row>
    <row r="7" spans="1:5" x14ac:dyDescent="0.45">
      <c r="A7" s="2" t="s">
        <v>9</v>
      </c>
      <c r="B7" s="2" t="s">
        <v>14</v>
      </c>
      <c r="C7" s="2" t="str">
        <f t="shared" si="0"/>
        <v>チェアグレー</v>
      </c>
      <c r="D7" s="4">
        <v>9800</v>
      </c>
      <c r="E7" s="2" t="str">
        <f>IFERROR(VLOOKUP(C7,#REF!,2,FALSE),"")</f>
        <v/>
      </c>
    </row>
    <row r="8" spans="1:5" x14ac:dyDescent="0.45">
      <c r="A8" s="2" t="s">
        <v>7</v>
      </c>
      <c r="B8" s="2" t="s">
        <v>6</v>
      </c>
      <c r="C8" s="2" t="str">
        <f t="shared" si="0"/>
        <v>ソファネイビー</v>
      </c>
      <c r="D8" s="4">
        <v>19800</v>
      </c>
      <c r="E8" s="2" t="str">
        <f>IFERROR(VLOOKUP(C8,#REF!,2,FALSE),"")</f>
        <v/>
      </c>
    </row>
    <row r="9" spans="1:5" x14ac:dyDescent="0.45">
      <c r="A9" s="2" t="s">
        <v>7</v>
      </c>
      <c r="B9" s="2" t="s">
        <v>2</v>
      </c>
      <c r="C9" s="2" t="str">
        <f t="shared" si="0"/>
        <v>ソファグリーン</v>
      </c>
      <c r="D9" s="4">
        <v>19800</v>
      </c>
      <c r="E9" s="2" t="str">
        <f>IFERROR(VLOOKUP(C9,#REF!,2,FALSE),"")</f>
        <v/>
      </c>
    </row>
    <row r="10" spans="1:5" x14ac:dyDescent="0.45">
      <c r="A10" s="2" t="s">
        <v>7</v>
      </c>
      <c r="B10" s="2" t="s">
        <v>3</v>
      </c>
      <c r="C10" s="2" t="str">
        <f t="shared" si="0"/>
        <v>ソファオレンジ</v>
      </c>
      <c r="D10" s="4">
        <v>19800</v>
      </c>
      <c r="E10" s="2" t="str">
        <f>IFERROR(VLOOKUP(C10,#REF!,2,FALSE),"")</f>
        <v/>
      </c>
    </row>
    <row r="11" spans="1:5" x14ac:dyDescent="0.45">
      <c r="A11" s="2" t="s">
        <v>7</v>
      </c>
      <c r="B11" s="2" t="s">
        <v>5</v>
      </c>
      <c r="C11" s="2" t="str">
        <f t="shared" si="0"/>
        <v>ソファブラウン</v>
      </c>
      <c r="D11" s="4">
        <v>19800</v>
      </c>
      <c r="E11" s="2" t="str">
        <f>IFERROR(VLOOKUP(C11,#REF!,2,FALSE),"")</f>
        <v/>
      </c>
    </row>
    <row r="12" spans="1:5" x14ac:dyDescent="0.45">
      <c r="A12" s="2" t="s">
        <v>20</v>
      </c>
      <c r="B12" s="2" t="s">
        <v>5</v>
      </c>
      <c r="C12" s="2" t="str">
        <f t="shared" si="0"/>
        <v>テーブルブラウン</v>
      </c>
      <c r="D12" s="4">
        <v>12800</v>
      </c>
      <c r="E12" s="2"/>
    </row>
    <row r="13" spans="1:5" x14ac:dyDescent="0.45">
      <c r="A13" s="2" t="s">
        <v>20</v>
      </c>
      <c r="B13" s="2" t="s">
        <v>8</v>
      </c>
      <c r="C13" s="2" t="str">
        <f t="shared" si="0"/>
        <v>テーブルナチュラル</v>
      </c>
      <c r="D13" s="4">
        <v>12800</v>
      </c>
      <c r="E13" s="2"/>
    </row>
    <row r="14" spans="1:5" x14ac:dyDescent="0.45">
      <c r="A14" s="2" t="s">
        <v>25</v>
      </c>
      <c r="B14" s="2" t="s">
        <v>5</v>
      </c>
      <c r="C14" s="2" t="str">
        <f t="shared" si="0"/>
        <v>木製ラックブラウン</v>
      </c>
      <c r="D14" s="4">
        <v>15800</v>
      </c>
      <c r="E14" s="2" t="str">
        <f>IFERROR(VLOOKUP(C14,#REF!,2,FALSE),"")</f>
        <v/>
      </c>
    </row>
    <row r="15" spans="1:5" x14ac:dyDescent="0.45">
      <c r="A15" s="2" t="s">
        <v>25</v>
      </c>
      <c r="B15" s="2" t="s">
        <v>8</v>
      </c>
      <c r="C15" s="2" t="str">
        <f t="shared" si="0"/>
        <v>木製ラックナチュラル</v>
      </c>
      <c r="D15" s="4">
        <v>15800</v>
      </c>
      <c r="E15" s="2" t="str">
        <f>IFERROR(VLOOKUP(C15,#REF!,2,FALSE),"")</f>
        <v/>
      </c>
    </row>
    <row r="16" spans="1:5" x14ac:dyDescent="0.45">
      <c r="A16" s="2" t="s">
        <v>15</v>
      </c>
      <c r="B16" s="2" t="s">
        <v>16</v>
      </c>
      <c r="C16" s="2" t="str">
        <f t="shared" si="0"/>
        <v>収納ワゴンホワイト</v>
      </c>
      <c r="D16" s="4">
        <v>5800</v>
      </c>
      <c r="E16" s="2" t="str">
        <f>IFERROR(VLOOKUP(C16,#REF!,2,FALSE),"")</f>
        <v/>
      </c>
    </row>
    <row r="17" spans="1:5" x14ac:dyDescent="0.45">
      <c r="A17" s="2" t="s">
        <v>15</v>
      </c>
      <c r="B17" s="2" t="s">
        <v>17</v>
      </c>
      <c r="C17" s="2" t="str">
        <f t="shared" si="0"/>
        <v>収納ワゴンクローム</v>
      </c>
      <c r="D17" s="4">
        <v>5800</v>
      </c>
      <c r="E17" s="2" t="str">
        <f>IFERROR(VLOOKUP(C17,#REF!,2,FALSE),"")</f>
        <v/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E3F75-0121-484C-9ACF-616F45573C64}">
  <dimension ref="A1:H17"/>
  <sheetViews>
    <sheetView workbookViewId="0">
      <selection activeCell="E3" sqref="E3"/>
    </sheetView>
  </sheetViews>
  <sheetFormatPr defaultColWidth="8.77734375" defaultRowHeight="18.75" x14ac:dyDescent="0.45"/>
  <cols>
    <col min="1" max="1" width="10.21875" style="1" customWidth="1"/>
    <col min="2" max="2" width="9.44140625" style="1" bestFit="1" customWidth="1"/>
    <col min="3" max="3" width="18.21875" style="1" bestFit="1" customWidth="1"/>
    <col min="4" max="4" width="8.77734375" style="1"/>
    <col min="5" max="5" width="9.6640625" style="1" bestFit="1" customWidth="1"/>
    <col min="6" max="6" width="3.88671875" style="1" customWidth="1"/>
    <col min="7" max="7" width="13" style="1" bestFit="1" customWidth="1"/>
    <col min="8" max="8" width="9.6640625" style="1" bestFit="1" customWidth="1"/>
    <col min="9" max="16384" width="8.77734375" style="1"/>
  </cols>
  <sheetData>
    <row r="1" spans="1:8" x14ac:dyDescent="0.45">
      <c r="A1" s="1" t="s">
        <v>10</v>
      </c>
      <c r="G1" s="1" t="s">
        <v>19</v>
      </c>
    </row>
    <row r="2" spans="1:8" s="5" customFormat="1" x14ac:dyDescent="0.45">
      <c r="A2" s="6" t="s">
        <v>0</v>
      </c>
      <c r="B2" s="6" t="s">
        <v>21</v>
      </c>
      <c r="C2" s="6" t="s">
        <v>22</v>
      </c>
      <c r="D2" s="6" t="s">
        <v>4</v>
      </c>
      <c r="E2" s="6" t="s">
        <v>13</v>
      </c>
      <c r="G2" s="3" t="s">
        <v>22</v>
      </c>
      <c r="H2" s="3" t="s">
        <v>13</v>
      </c>
    </row>
    <row r="3" spans="1:8" x14ac:dyDescent="0.45">
      <c r="A3" s="2" t="s">
        <v>9</v>
      </c>
      <c r="B3" s="2" t="s">
        <v>6</v>
      </c>
      <c r="C3" s="2" t="str">
        <f t="shared" ref="C3:C17" si="0">A3&amp;B3</f>
        <v>チェアネイビー</v>
      </c>
      <c r="D3" s="4">
        <v>9800</v>
      </c>
      <c r="E3" s="2" t="str">
        <f>IFERROR(VLOOKUP(C3,$G$3:$H$5,2,FALSE),"")</f>
        <v/>
      </c>
      <c r="G3" s="2" t="s">
        <v>23</v>
      </c>
      <c r="H3" s="2" t="s">
        <v>18</v>
      </c>
    </row>
    <row r="4" spans="1:8" x14ac:dyDescent="0.45">
      <c r="A4" s="2" t="s">
        <v>9</v>
      </c>
      <c r="B4" s="2" t="s">
        <v>1</v>
      </c>
      <c r="C4" s="2" t="str">
        <f t="shared" si="0"/>
        <v>チェアブルー</v>
      </c>
      <c r="D4" s="4">
        <v>9800</v>
      </c>
      <c r="E4" s="2" t="str">
        <f t="shared" ref="E4:E17" si="1">IFERROR(VLOOKUP(C4,$G$3:$H$5,2,FALSE),"")</f>
        <v>Web限定色</v>
      </c>
      <c r="G4" s="2" t="s">
        <v>11</v>
      </c>
      <c r="H4" s="2" t="s">
        <v>24</v>
      </c>
    </row>
    <row r="5" spans="1:8" x14ac:dyDescent="0.45">
      <c r="A5" s="2" t="s">
        <v>9</v>
      </c>
      <c r="B5" s="2" t="s">
        <v>2</v>
      </c>
      <c r="C5" s="2" t="str">
        <f t="shared" si="0"/>
        <v>チェアグリーン</v>
      </c>
      <c r="D5" s="4">
        <v>9800</v>
      </c>
      <c r="E5" s="2" t="str">
        <f t="shared" si="1"/>
        <v/>
      </c>
      <c r="G5" s="2" t="s">
        <v>12</v>
      </c>
      <c r="H5" s="2" t="s">
        <v>18</v>
      </c>
    </row>
    <row r="6" spans="1:8" x14ac:dyDescent="0.45">
      <c r="A6" s="2" t="s">
        <v>9</v>
      </c>
      <c r="B6" s="2" t="s">
        <v>3</v>
      </c>
      <c r="C6" s="2" t="str">
        <f t="shared" si="0"/>
        <v>チェアオレンジ</v>
      </c>
      <c r="D6" s="4">
        <v>9800</v>
      </c>
      <c r="E6" s="2" t="str">
        <f t="shared" si="1"/>
        <v>在庫切れ</v>
      </c>
    </row>
    <row r="7" spans="1:8" x14ac:dyDescent="0.45">
      <c r="A7" s="2" t="s">
        <v>9</v>
      </c>
      <c r="B7" s="2" t="s">
        <v>14</v>
      </c>
      <c r="C7" s="2" t="str">
        <f t="shared" si="0"/>
        <v>チェアグレー</v>
      </c>
      <c r="D7" s="4">
        <v>9800</v>
      </c>
      <c r="E7" s="2" t="str">
        <f t="shared" si="1"/>
        <v/>
      </c>
    </row>
    <row r="8" spans="1:8" x14ac:dyDescent="0.45">
      <c r="A8" s="2" t="s">
        <v>7</v>
      </c>
      <c r="B8" s="2" t="s">
        <v>6</v>
      </c>
      <c r="C8" s="2" t="str">
        <f t="shared" si="0"/>
        <v>ソファネイビー</v>
      </c>
      <c r="D8" s="4">
        <v>19800</v>
      </c>
      <c r="E8" s="2" t="str">
        <f t="shared" si="1"/>
        <v/>
      </c>
    </row>
    <row r="9" spans="1:8" x14ac:dyDescent="0.45">
      <c r="A9" s="2" t="s">
        <v>7</v>
      </c>
      <c r="B9" s="2" t="s">
        <v>2</v>
      </c>
      <c r="C9" s="2" t="str">
        <f t="shared" si="0"/>
        <v>ソファグリーン</v>
      </c>
      <c r="D9" s="4">
        <v>19800</v>
      </c>
      <c r="E9" s="2" t="str">
        <f t="shared" si="1"/>
        <v>Web限定色</v>
      </c>
    </row>
    <row r="10" spans="1:8" x14ac:dyDescent="0.45">
      <c r="A10" s="2" t="s">
        <v>7</v>
      </c>
      <c r="B10" s="2" t="s">
        <v>3</v>
      </c>
      <c r="C10" s="2" t="str">
        <f t="shared" si="0"/>
        <v>ソファオレンジ</v>
      </c>
      <c r="D10" s="4">
        <v>19800</v>
      </c>
      <c r="E10" s="2" t="str">
        <f t="shared" si="1"/>
        <v/>
      </c>
    </row>
    <row r="11" spans="1:8" x14ac:dyDescent="0.45">
      <c r="A11" s="2" t="s">
        <v>7</v>
      </c>
      <c r="B11" s="2" t="s">
        <v>5</v>
      </c>
      <c r="C11" s="2" t="str">
        <f t="shared" si="0"/>
        <v>ソファブラウン</v>
      </c>
      <c r="D11" s="4">
        <v>19800</v>
      </c>
      <c r="E11" s="2" t="str">
        <f t="shared" si="1"/>
        <v/>
      </c>
    </row>
    <row r="12" spans="1:8" x14ac:dyDescent="0.45">
      <c r="A12" s="2" t="s">
        <v>20</v>
      </c>
      <c r="B12" s="2" t="s">
        <v>5</v>
      </c>
      <c r="C12" s="2" t="str">
        <f t="shared" si="0"/>
        <v>テーブルブラウン</v>
      </c>
      <c r="D12" s="4">
        <v>12800</v>
      </c>
      <c r="E12" s="2" t="str">
        <f t="shared" si="1"/>
        <v/>
      </c>
    </row>
    <row r="13" spans="1:8" x14ac:dyDescent="0.45">
      <c r="A13" s="2" t="s">
        <v>20</v>
      </c>
      <c r="B13" s="2" t="s">
        <v>8</v>
      </c>
      <c r="C13" s="2" t="str">
        <f t="shared" si="0"/>
        <v>テーブルナチュラル</v>
      </c>
      <c r="D13" s="4">
        <v>12800</v>
      </c>
      <c r="E13" s="2" t="str">
        <f t="shared" si="1"/>
        <v/>
      </c>
    </row>
    <row r="14" spans="1:8" x14ac:dyDescent="0.45">
      <c r="A14" s="2" t="s">
        <v>25</v>
      </c>
      <c r="B14" s="2" t="s">
        <v>5</v>
      </c>
      <c r="C14" s="2" t="str">
        <f t="shared" si="0"/>
        <v>木製ラックブラウン</v>
      </c>
      <c r="D14" s="4">
        <v>15800</v>
      </c>
      <c r="E14" s="2" t="str">
        <f t="shared" si="1"/>
        <v/>
      </c>
    </row>
    <row r="15" spans="1:8" x14ac:dyDescent="0.45">
      <c r="A15" s="2" t="s">
        <v>25</v>
      </c>
      <c r="B15" s="2" t="s">
        <v>8</v>
      </c>
      <c r="C15" s="2" t="str">
        <f t="shared" si="0"/>
        <v>木製ラックナチュラル</v>
      </c>
      <c r="D15" s="4">
        <v>15800</v>
      </c>
      <c r="E15" s="2" t="str">
        <f t="shared" si="1"/>
        <v/>
      </c>
    </row>
    <row r="16" spans="1:8" x14ac:dyDescent="0.45">
      <c r="A16" s="2" t="s">
        <v>15</v>
      </c>
      <c r="B16" s="2" t="s">
        <v>16</v>
      </c>
      <c r="C16" s="2" t="str">
        <f t="shared" si="0"/>
        <v>収納ワゴンホワイト</v>
      </c>
      <c r="D16" s="4">
        <v>12800</v>
      </c>
      <c r="E16" s="2" t="str">
        <f t="shared" si="1"/>
        <v/>
      </c>
    </row>
    <row r="17" spans="1:5" x14ac:dyDescent="0.45">
      <c r="A17" s="2" t="s">
        <v>15</v>
      </c>
      <c r="B17" s="2" t="s">
        <v>17</v>
      </c>
      <c r="C17" s="2" t="str">
        <f t="shared" si="0"/>
        <v>収納ワゴンクローム</v>
      </c>
      <c r="D17" s="4">
        <v>12800</v>
      </c>
      <c r="E17" s="2" t="str">
        <f t="shared" si="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Sheet6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2021-04-08T13:20:04Z</dcterms:created>
  <dcterms:modified xsi:type="dcterms:W3CDTF">2021-04-08T13:20:04Z</dcterms:modified>
</cp:coreProperties>
</file>