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bro\OneDrive\ドキュメント\GitHub\gihyo_excel_pro_2021\05_改訂用サンプル\09_Chap9\"/>
    </mc:Choice>
  </mc:AlternateContent>
  <xr:revisionPtr revIDLastSave="0" documentId="13_ncr:1_{866B5BA8-BCC5-4DA1-A987-130FDAA0945F}" xr6:coauthVersionLast="45" xr6:coauthVersionMax="45" xr10:uidLastSave="{00000000-0000-0000-0000-000000000000}"/>
  <bookViews>
    <workbookView xWindow="5895" yWindow="105" windowWidth="21600" windowHeight="15525" xr2:uid="{0B4FFD88-B7D3-4C7D-ABD0-8394E451F8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G28" i="1"/>
  <c r="F28" i="1"/>
  <c r="H27" i="1"/>
  <c r="G27" i="1"/>
  <c r="F27" i="1"/>
  <c r="H17" i="1"/>
  <c r="G17" i="1"/>
  <c r="F17" i="1"/>
  <c r="H12" i="1"/>
  <c r="G12" i="1"/>
  <c r="F12" i="1"/>
  <c r="G26" i="1" l="1"/>
  <c r="F26" i="1"/>
  <c r="H26" i="1" s="1"/>
  <c r="H25" i="1"/>
  <c r="H24" i="1"/>
  <c r="H23" i="1"/>
  <c r="H22" i="1"/>
  <c r="H21" i="1"/>
  <c r="H20" i="1"/>
  <c r="H19" i="1"/>
  <c r="H15" i="1"/>
  <c r="H16" i="1"/>
  <c r="H8" i="1"/>
  <c r="H9" i="1"/>
  <c r="H10" i="1"/>
  <c r="H11" i="1"/>
  <c r="H7" i="1"/>
</calcChain>
</file>

<file path=xl/sharedStrings.xml><?xml version="1.0" encoding="utf-8"?>
<sst xmlns="http://schemas.openxmlformats.org/spreadsheetml/2006/main" count="31" uniqueCount="31">
  <si>
    <t>貸借対照表</t>
  </si>
  <si>
    <t>（単位：円）</t>
  </si>
  <si>
    <t>科目</t>
  </si>
  <si>
    <t>当年度</t>
  </si>
  <si>
    <t>前年度</t>
  </si>
  <si>
    <t>増減</t>
  </si>
  <si>
    <t>1　流動資産</t>
  </si>
  <si>
    <t>現金預金</t>
  </si>
  <si>
    <t>棚卸資産</t>
  </si>
  <si>
    <t>未収金</t>
  </si>
  <si>
    <t>前払金</t>
  </si>
  <si>
    <t>立替金</t>
  </si>
  <si>
    <t>流動資産合計</t>
  </si>
  <si>
    <r>
      <rPr>
        <sz val="11"/>
        <color theme="1"/>
        <rFont val="游ゴシック"/>
        <family val="2"/>
        <charset val="128"/>
      </rPr>
      <t>Ⅰ　</t>
    </r>
    <r>
      <rPr>
        <sz val="11"/>
        <color theme="1"/>
        <rFont val="游ゴシック"/>
        <family val="2"/>
        <charset val="128"/>
        <scheme val="minor"/>
      </rPr>
      <t>資産の部</t>
    </r>
    <phoneticPr fontId="3"/>
  </si>
  <si>
    <t>2　固定資産</t>
  </si>
  <si>
    <t>（1）特定資産</t>
  </si>
  <si>
    <t>減価償却引当資産</t>
  </si>
  <si>
    <t>退職引当資産</t>
  </si>
  <si>
    <t>特定資産合計</t>
  </si>
  <si>
    <t>（2）その他固定資産</t>
  </si>
  <si>
    <t>建物付属設備</t>
  </si>
  <si>
    <t>什器備品</t>
  </si>
  <si>
    <t>電話加入権</t>
  </si>
  <si>
    <t>敷金</t>
  </si>
  <si>
    <t>ソフトウェア</t>
  </si>
  <si>
    <t>意匠権</t>
  </si>
  <si>
    <t>商標権</t>
  </si>
  <si>
    <t>その他固定資産合計</t>
  </si>
  <si>
    <t>固定資産合計</t>
  </si>
  <si>
    <t>資産合計</t>
  </si>
  <si>
    <t>令和3年3月31日現在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</si>
</sst>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49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38" fontId="5" fillId="0" borderId="3" xfId="0" applyNumberFormat="1" applyFont="1" applyBorder="1">
      <alignment vertical="center"/>
    </xf>
    <xf numFmtId="49" fontId="5" fillId="0" borderId="0" xfId="0" applyNumberFormat="1" applyFont="1" applyBorder="1">
      <alignment vertical="center"/>
    </xf>
    <xf numFmtId="38" fontId="0" fillId="0" borderId="2" xfId="0" applyNumberFormat="1" applyBorder="1">
      <alignment vertical="center"/>
    </xf>
    <xf numFmtId="0" fontId="5" fillId="0" borderId="0" xfId="0" applyFont="1" applyBorder="1">
      <alignment vertical="center"/>
    </xf>
    <xf numFmtId="49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49" fontId="5" fillId="0" borderId="5" xfId="0" applyNumberFormat="1" applyFont="1" applyBorder="1">
      <alignment vertical="center"/>
    </xf>
    <xf numFmtId="49" fontId="5" fillId="0" borderId="6" xfId="0" applyNumberFormat="1" applyFont="1" applyBorder="1">
      <alignment vertical="center"/>
    </xf>
    <xf numFmtId="0" fontId="5" fillId="0" borderId="6" xfId="0" applyFont="1" applyBorder="1">
      <alignment vertical="center"/>
    </xf>
    <xf numFmtId="49" fontId="0" fillId="0" borderId="2" xfId="0" applyNumberForma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49" fontId="0" fillId="0" borderId="9" xfId="0" applyNumberFormat="1" applyBorder="1" applyAlignment="1">
      <alignment horizontal="center" vertical="center"/>
    </xf>
    <xf numFmtId="38" fontId="5" fillId="0" borderId="4" xfId="0" applyNumberFormat="1" applyFont="1" applyBorder="1">
      <alignment vertical="center"/>
    </xf>
    <xf numFmtId="38" fontId="5" fillId="0" borderId="9" xfId="0" applyNumberFormat="1" applyFont="1" applyBorder="1">
      <alignment vertical="center"/>
    </xf>
    <xf numFmtId="38" fontId="5" fillId="0" borderId="4" xfId="1" applyFont="1" applyBorder="1">
      <alignment vertical="center"/>
    </xf>
    <xf numFmtId="38" fontId="5" fillId="0" borderId="9" xfId="1" applyFont="1" applyBorder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20D0F-753D-4A7F-9E75-9E729652EC5F}">
  <dimension ref="B1:H28"/>
  <sheetViews>
    <sheetView tabSelected="1" workbookViewId="0"/>
  </sheetViews>
  <sheetFormatPr defaultRowHeight="18.75" x14ac:dyDescent="0.4"/>
  <cols>
    <col min="1" max="1" width="2.25" customWidth="1"/>
    <col min="2" max="2" width="2.875" customWidth="1"/>
    <col min="3" max="3" width="3.5" customWidth="1"/>
    <col min="4" max="4" width="4.75" customWidth="1"/>
    <col min="5" max="5" width="17.25" bestFit="1" customWidth="1"/>
    <col min="6" max="7" width="13.125" bestFit="1" customWidth="1"/>
    <col min="8" max="8" width="14" customWidth="1"/>
  </cols>
  <sheetData>
    <row r="1" spans="2:8" ht="24" x14ac:dyDescent="0.4">
      <c r="B1" s="24" t="s">
        <v>0</v>
      </c>
      <c r="C1" s="24"/>
      <c r="D1" s="24"/>
      <c r="E1" s="24"/>
      <c r="F1" s="24"/>
      <c r="G1" s="24"/>
      <c r="H1" s="24"/>
    </row>
    <row r="2" spans="2:8" x14ac:dyDescent="0.4">
      <c r="B2" s="22" t="s">
        <v>30</v>
      </c>
      <c r="C2" s="22"/>
      <c r="D2" s="22"/>
      <c r="E2" s="22"/>
      <c r="F2" s="22"/>
      <c r="G2" s="22"/>
      <c r="H2" s="22"/>
    </row>
    <row r="3" spans="2:8" x14ac:dyDescent="0.4">
      <c r="B3" s="23" t="s">
        <v>1</v>
      </c>
      <c r="C3" s="23"/>
      <c r="D3" s="23"/>
      <c r="E3" s="23"/>
      <c r="F3" s="23"/>
      <c r="G3" s="23"/>
      <c r="H3" s="23"/>
    </row>
    <row r="4" spans="2:8" x14ac:dyDescent="0.4">
      <c r="B4" s="25" t="s">
        <v>2</v>
      </c>
      <c r="C4" s="26"/>
      <c r="D4" s="26"/>
      <c r="E4" s="27"/>
      <c r="F4" s="17" t="s">
        <v>3</v>
      </c>
      <c r="G4" s="17" t="s">
        <v>4</v>
      </c>
      <c r="H4" s="17" t="s">
        <v>5</v>
      </c>
    </row>
    <row r="5" spans="2:8" x14ac:dyDescent="0.4">
      <c r="B5" s="9" t="s">
        <v>13</v>
      </c>
      <c r="C5" s="1"/>
      <c r="D5" s="2"/>
      <c r="E5" s="4"/>
      <c r="F5" s="4"/>
      <c r="G5" s="4"/>
      <c r="H5" s="4"/>
    </row>
    <row r="6" spans="2:8" x14ac:dyDescent="0.4">
      <c r="B6" s="3"/>
      <c r="C6" s="1" t="s">
        <v>6</v>
      </c>
      <c r="D6" s="2"/>
      <c r="E6" s="4"/>
      <c r="F6" s="4"/>
      <c r="G6" s="4"/>
      <c r="H6" s="4"/>
    </row>
    <row r="7" spans="2:8" x14ac:dyDescent="0.4">
      <c r="B7" s="3"/>
      <c r="C7" s="2"/>
      <c r="D7" s="2"/>
      <c r="E7" s="14" t="s">
        <v>7</v>
      </c>
      <c r="F7" s="10">
        <v>156220041</v>
      </c>
      <c r="G7" s="10">
        <v>148556410</v>
      </c>
      <c r="H7" s="7">
        <f>F7-G7</f>
        <v>7663631</v>
      </c>
    </row>
    <row r="8" spans="2:8" x14ac:dyDescent="0.4">
      <c r="B8" s="3"/>
      <c r="C8" s="2"/>
      <c r="D8" s="2"/>
      <c r="E8" s="14" t="s">
        <v>8</v>
      </c>
      <c r="F8" s="10">
        <v>10325645</v>
      </c>
      <c r="G8" s="10">
        <v>9564214</v>
      </c>
      <c r="H8" s="7">
        <f t="shared" ref="H8:H11" si="0">F8-G8</f>
        <v>761431</v>
      </c>
    </row>
    <row r="9" spans="2:8" x14ac:dyDescent="0.4">
      <c r="B9" s="3"/>
      <c r="C9" s="2"/>
      <c r="D9" s="2"/>
      <c r="E9" s="14" t="s">
        <v>9</v>
      </c>
      <c r="F9" s="10">
        <v>7546125</v>
      </c>
      <c r="G9" s="10">
        <v>8465214</v>
      </c>
      <c r="H9" s="7">
        <f t="shared" si="0"/>
        <v>-919089</v>
      </c>
    </row>
    <row r="10" spans="2:8" x14ac:dyDescent="0.4">
      <c r="B10" s="3"/>
      <c r="C10" s="2"/>
      <c r="D10" s="2"/>
      <c r="E10" s="14" t="s">
        <v>10</v>
      </c>
      <c r="F10" s="10">
        <v>4516425</v>
      </c>
      <c r="G10" s="10">
        <v>1654235</v>
      </c>
      <c r="H10" s="7">
        <f t="shared" si="0"/>
        <v>2862190</v>
      </c>
    </row>
    <row r="11" spans="2:8" x14ac:dyDescent="0.4">
      <c r="B11" s="3"/>
      <c r="C11" s="2"/>
      <c r="D11" s="2"/>
      <c r="E11" s="14" t="s">
        <v>11</v>
      </c>
      <c r="F11" s="10">
        <v>256111</v>
      </c>
      <c r="G11" s="10">
        <v>102154</v>
      </c>
      <c r="H11" s="7">
        <f t="shared" si="0"/>
        <v>153957</v>
      </c>
    </row>
    <row r="12" spans="2:8" x14ac:dyDescent="0.4">
      <c r="B12" s="3"/>
      <c r="C12" s="2"/>
      <c r="D12" s="6" t="s">
        <v>12</v>
      </c>
      <c r="E12" s="4"/>
      <c r="F12" s="18">
        <f>SUM(F7:F11)</f>
        <v>178864347</v>
      </c>
      <c r="G12" s="19">
        <f>SUM(G7:G11)</f>
        <v>168342227</v>
      </c>
      <c r="H12" s="19">
        <f>F12-G12</f>
        <v>10522120</v>
      </c>
    </row>
    <row r="13" spans="2:8" x14ac:dyDescent="0.4">
      <c r="B13" s="3"/>
      <c r="C13" s="1" t="s">
        <v>14</v>
      </c>
      <c r="D13" s="2"/>
      <c r="E13" s="4"/>
      <c r="F13" s="4"/>
      <c r="G13" s="4"/>
      <c r="H13" s="4"/>
    </row>
    <row r="14" spans="2:8" x14ac:dyDescent="0.4">
      <c r="B14" s="3"/>
      <c r="C14" s="2"/>
      <c r="D14" s="1" t="s">
        <v>15</v>
      </c>
      <c r="E14" s="4"/>
      <c r="F14" s="10"/>
      <c r="G14" s="10"/>
      <c r="H14" s="10"/>
    </row>
    <row r="15" spans="2:8" x14ac:dyDescent="0.4">
      <c r="B15" s="3"/>
      <c r="C15" s="2"/>
      <c r="D15" s="2"/>
      <c r="E15" s="14" t="s">
        <v>16</v>
      </c>
      <c r="F15" s="10">
        <v>15645456</v>
      </c>
      <c r="G15" s="10">
        <v>13456875</v>
      </c>
      <c r="H15" s="7">
        <f>F15-G15</f>
        <v>2188581</v>
      </c>
    </row>
    <row r="16" spans="2:8" x14ac:dyDescent="0.4">
      <c r="B16" s="3"/>
      <c r="C16" s="2"/>
      <c r="D16" s="2"/>
      <c r="E16" s="14" t="s">
        <v>17</v>
      </c>
      <c r="F16" s="10">
        <v>12456254</v>
      </c>
      <c r="G16" s="10">
        <v>12111454</v>
      </c>
      <c r="H16" s="7">
        <f t="shared" ref="H16" si="1">F16-G16</f>
        <v>344800</v>
      </c>
    </row>
    <row r="17" spans="2:8" x14ac:dyDescent="0.4">
      <c r="B17" s="3"/>
      <c r="C17" s="2"/>
      <c r="D17" s="1" t="s">
        <v>18</v>
      </c>
      <c r="E17" s="4"/>
      <c r="F17" s="10">
        <f>SUM(F15:F16)</f>
        <v>28101710</v>
      </c>
      <c r="G17" s="10">
        <f>SUM(G15:G16)</f>
        <v>25568329</v>
      </c>
      <c r="H17" s="10">
        <f>SUM(H15:H16)</f>
        <v>2533381</v>
      </c>
    </row>
    <row r="18" spans="2:8" x14ac:dyDescent="0.4">
      <c r="B18" s="3"/>
      <c r="C18" s="2"/>
      <c r="D18" s="1" t="s">
        <v>19</v>
      </c>
      <c r="E18" s="4"/>
      <c r="F18" s="10"/>
      <c r="G18" s="10"/>
      <c r="H18" s="10"/>
    </row>
    <row r="19" spans="2:8" x14ac:dyDescent="0.4">
      <c r="B19" s="3"/>
      <c r="C19" s="2"/>
      <c r="D19" s="2"/>
      <c r="E19" s="14" t="s">
        <v>20</v>
      </c>
      <c r="F19" s="10">
        <v>2154555</v>
      </c>
      <c r="G19" s="10">
        <v>1924565</v>
      </c>
      <c r="H19" s="7">
        <f t="shared" ref="H19:H25" si="2">F19-G19</f>
        <v>229990</v>
      </c>
    </row>
    <row r="20" spans="2:8" x14ac:dyDescent="0.4">
      <c r="B20" s="3"/>
      <c r="C20" s="2"/>
      <c r="D20" s="2"/>
      <c r="E20" s="14" t="s">
        <v>21</v>
      </c>
      <c r="F20" s="10">
        <v>523654</v>
      </c>
      <c r="G20" s="10">
        <v>485641</v>
      </c>
      <c r="H20" s="7">
        <f t="shared" si="2"/>
        <v>38013</v>
      </c>
    </row>
    <row r="21" spans="2:8" x14ac:dyDescent="0.4">
      <c r="B21" s="3"/>
      <c r="C21" s="2"/>
      <c r="D21" s="2"/>
      <c r="E21" s="14" t="s">
        <v>22</v>
      </c>
      <c r="F21" s="10">
        <v>70300</v>
      </c>
      <c r="G21" s="10">
        <v>70300</v>
      </c>
      <c r="H21" s="7">
        <f t="shared" si="2"/>
        <v>0</v>
      </c>
    </row>
    <row r="22" spans="2:8" x14ac:dyDescent="0.4">
      <c r="B22" s="3"/>
      <c r="C22" s="2"/>
      <c r="D22" s="2"/>
      <c r="E22" s="14" t="s">
        <v>23</v>
      </c>
      <c r="F22" s="10">
        <v>8865400</v>
      </c>
      <c r="G22" s="10">
        <v>8865400</v>
      </c>
      <c r="H22" s="7">
        <f t="shared" si="2"/>
        <v>0</v>
      </c>
    </row>
    <row r="23" spans="2:8" x14ac:dyDescent="0.4">
      <c r="B23" s="3"/>
      <c r="C23" s="2"/>
      <c r="D23" s="2"/>
      <c r="E23" s="14" t="s">
        <v>24</v>
      </c>
      <c r="F23" s="10">
        <v>16545214</v>
      </c>
      <c r="G23" s="10">
        <v>13255648</v>
      </c>
      <c r="H23" s="7">
        <f t="shared" si="2"/>
        <v>3289566</v>
      </c>
    </row>
    <row r="24" spans="2:8" x14ac:dyDescent="0.4">
      <c r="B24" s="3"/>
      <c r="C24" s="2"/>
      <c r="D24" s="2"/>
      <c r="E24" s="14" t="s">
        <v>25</v>
      </c>
      <c r="F24" s="10">
        <v>2011454</v>
      </c>
      <c r="G24" s="10">
        <v>0</v>
      </c>
      <c r="H24" s="7">
        <f t="shared" si="2"/>
        <v>2011454</v>
      </c>
    </row>
    <row r="25" spans="2:8" x14ac:dyDescent="0.4">
      <c r="B25" s="3"/>
      <c r="C25" s="2"/>
      <c r="D25" s="2"/>
      <c r="E25" s="14" t="s">
        <v>26</v>
      </c>
      <c r="F25" s="10">
        <v>1125444</v>
      </c>
      <c r="G25" s="10">
        <v>0</v>
      </c>
      <c r="H25" s="7">
        <f t="shared" si="2"/>
        <v>1125444</v>
      </c>
    </row>
    <row r="26" spans="2:8" x14ac:dyDescent="0.4">
      <c r="B26" s="3"/>
      <c r="C26" s="2"/>
      <c r="D26" s="1" t="s">
        <v>27</v>
      </c>
      <c r="E26" s="4"/>
      <c r="F26" s="10">
        <f>SUM(F19:F25)</f>
        <v>31296021</v>
      </c>
      <c r="G26" s="10">
        <f t="shared" ref="G26" si="3">SUM(G19:G25)</f>
        <v>24601554</v>
      </c>
      <c r="H26" s="10">
        <f>F26-G26</f>
        <v>6694467</v>
      </c>
    </row>
    <row r="27" spans="2:8" x14ac:dyDescent="0.4">
      <c r="B27" s="3"/>
      <c r="C27" s="6" t="s">
        <v>28</v>
      </c>
      <c r="D27" s="8"/>
      <c r="E27" s="15"/>
      <c r="F27" s="20">
        <f>SUM(F17+F26)</f>
        <v>59397731</v>
      </c>
      <c r="G27" s="21">
        <f>SUM(G17+G26)</f>
        <v>50169883</v>
      </c>
      <c r="H27" s="21">
        <f>F27-G27</f>
        <v>9227848</v>
      </c>
    </row>
    <row r="28" spans="2:8" x14ac:dyDescent="0.4">
      <c r="B28" s="11" t="s">
        <v>29</v>
      </c>
      <c r="C28" s="12"/>
      <c r="D28" s="13"/>
      <c r="E28" s="16"/>
      <c r="F28" s="5">
        <f>F12+F27</f>
        <v>238262078</v>
      </c>
      <c r="G28" s="5">
        <f>G12+G27</f>
        <v>218512110</v>
      </c>
      <c r="H28" s="5">
        <f>F28-G28</f>
        <v>19749968</v>
      </c>
    </row>
  </sheetData>
  <mergeCells count="4">
    <mergeCell ref="B2:H2"/>
    <mergeCell ref="B3:H3"/>
    <mergeCell ref="B1:H1"/>
    <mergeCell ref="B4:E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2021-02-09T09:52:32Z</dcterms:created>
  <dcterms:modified xsi:type="dcterms:W3CDTF">2021-02-10T04:00:12Z</dcterms:modified>
</cp:coreProperties>
</file>