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filterPrivacy="1"/>
  <bookViews>
    <workbookView xWindow="0" yWindow="0" windowWidth="22260" windowHeight="12645" xr2:uid="{00000000-000D-0000-FFFF-FFFF00000000}"/>
  </bookViews>
  <sheets>
    <sheet name="ヒストグラム（元データ）" sheetId="8" r:id="rId1"/>
    <sheet name="ヒストグラム（見本）" sheetId="7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8" l="1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H4" i="8"/>
  <c r="G4" i="8"/>
  <c r="H3" i="8"/>
  <c r="G3" i="8"/>
  <c r="J2" i="8"/>
  <c r="J3" i="8" s="1"/>
  <c r="H2" i="8"/>
  <c r="G2" i="8"/>
  <c r="J4" i="8" l="1"/>
  <c r="J5" i="8" s="1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H16" i="8"/>
  <c r="I11" i="8" s="1"/>
  <c r="K16" i="7"/>
  <c r="K4" i="7"/>
  <c r="K5" i="7" s="1"/>
  <c r="K6" i="7" s="1"/>
  <c r="K7" i="7" s="1"/>
  <c r="K8" i="7" s="1"/>
  <c r="K9" i="7" s="1"/>
  <c r="K10" i="7" s="1"/>
  <c r="K11" i="7" s="1"/>
  <c r="K12" i="7" s="1"/>
  <c r="K13" i="7" s="1"/>
  <c r="K14" i="7" s="1"/>
  <c r="K15" i="7" s="1"/>
  <c r="K3" i="7"/>
  <c r="K2" i="7"/>
  <c r="J16" i="7"/>
  <c r="J4" i="7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3" i="7"/>
  <c r="J2" i="7"/>
  <c r="I16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2" i="7"/>
  <c r="H16" i="7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4" i="7"/>
  <c r="G4" i="7"/>
  <c r="H3" i="7"/>
  <c r="G3" i="7"/>
  <c r="H2" i="7"/>
  <c r="G2" i="7"/>
  <c r="I9" i="8" l="1"/>
  <c r="I3" i="8"/>
  <c r="I12" i="8"/>
  <c r="I13" i="8"/>
  <c r="I10" i="8"/>
  <c r="I2" i="8"/>
  <c r="I14" i="8"/>
  <c r="I6" i="8"/>
  <c r="I7" i="8"/>
  <c r="I8" i="8"/>
  <c r="I15" i="8"/>
  <c r="I5" i="8"/>
  <c r="I4" i="8"/>
  <c r="K2" i="8" l="1"/>
  <c r="K3" i="8" s="1"/>
  <c r="K4" i="8" s="1"/>
  <c r="K5" i="8" s="1"/>
  <c r="K6" i="8" s="1"/>
  <c r="K7" i="8" s="1"/>
  <c r="K8" i="8" s="1"/>
  <c r="K9" i="8" s="1"/>
  <c r="K10" i="8" s="1"/>
  <c r="K11" i="8" s="1"/>
  <c r="K12" i="8" s="1"/>
  <c r="K13" i="8" s="1"/>
  <c r="K14" i="8" s="1"/>
  <c r="K15" i="8" s="1"/>
  <c r="K16" i="8" s="1"/>
  <c r="I16" i="8"/>
</calcChain>
</file>

<file path=xl/sharedStrings.xml><?xml version="1.0" encoding="utf-8"?>
<sst xmlns="http://schemas.openxmlformats.org/spreadsheetml/2006/main" count="46" uniqueCount="10">
  <si>
    <t>被験者No.</t>
    <rPh sb="0" eb="3">
      <t>ヒケンシャ</t>
    </rPh>
    <phoneticPr fontId="1"/>
  </si>
  <si>
    <t>身長</t>
    <rPh sb="0" eb="2">
      <t>シンチョウ</t>
    </rPh>
    <phoneticPr fontId="1"/>
  </si>
  <si>
    <t>～</t>
    <phoneticPr fontId="1"/>
  </si>
  <si>
    <t>階級値</t>
    <rPh sb="0" eb="3">
      <t>カイキュウチ</t>
    </rPh>
    <phoneticPr fontId="1"/>
  </si>
  <si>
    <t>階級</t>
    <rPh sb="0" eb="2">
      <t>カイキュウ</t>
    </rPh>
    <phoneticPr fontId="1"/>
  </si>
  <si>
    <t>度数</t>
    <rPh sb="0" eb="2">
      <t>ドスウ</t>
    </rPh>
    <phoneticPr fontId="1"/>
  </si>
  <si>
    <t>相対度数</t>
    <rPh sb="0" eb="2">
      <t>ソウタイ</t>
    </rPh>
    <rPh sb="2" eb="4">
      <t>ドスウ</t>
    </rPh>
    <phoneticPr fontId="1"/>
  </si>
  <si>
    <t>累積度数</t>
    <rPh sb="0" eb="2">
      <t>ルイセキ</t>
    </rPh>
    <rPh sb="2" eb="4">
      <t>ドスウ</t>
    </rPh>
    <phoneticPr fontId="1"/>
  </si>
  <si>
    <t>合計</t>
    <rPh sb="0" eb="2">
      <t>ゴウケイ</t>
    </rPh>
    <phoneticPr fontId="1"/>
  </si>
  <si>
    <t>累積相対度数</t>
    <rPh sb="0" eb="2">
      <t>ルイセキ</t>
    </rPh>
    <rPh sb="2" eb="4">
      <t>ソウタイ</t>
    </rPh>
    <rPh sb="4" eb="6">
      <t>ドスウ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</si>
</sst>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ill="1" applyBorder="1"/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/>
    <xf numFmtId="0" fontId="0" fillId="0" borderId="6" xfId="0" applyBorder="1"/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身長</a:t>
            </a:r>
            <a:r>
              <a:rPr lang="en-US" altLang="ja-JP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(200</a:t>
            </a:r>
            <a:r>
              <a:rPr lang="ja-JP" altLang="en-US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名</a:t>
            </a:r>
            <a:r>
              <a:rPr lang="en-US" altLang="ja-JP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)</a:t>
            </a:r>
            <a:r>
              <a:rPr lang="ja-JP" altLang="en-US">
                <a:solidFill>
                  <a:sysClr val="windowText" lastClr="00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のヒストグラムと累積相対度数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102537182852143"/>
          <c:y val="0.18254629629629629"/>
          <c:w val="0.74108814523184607"/>
          <c:h val="0.6452395013123358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'ヒストグラム（見本）'!$H$1</c:f>
              <c:strCache>
                <c:ptCount val="1"/>
                <c:pt idx="0">
                  <c:v>度数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percentage"/>
            <c:noEndCap val="1"/>
            <c:val val="100"/>
            <c:spPr>
              <a:noFill/>
              <a:ln w="279400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noFill/>
                <a:round/>
              </a:ln>
              <a:effectLst/>
            </c:spPr>
          </c:errBars>
          <c:xVal>
            <c:numRef>
              <c:f>'ヒストグラム（見本）'!$G$2:$G$15</c:f>
              <c:numCache>
                <c:formatCode>General</c:formatCode>
                <c:ptCount val="14"/>
                <c:pt idx="0">
                  <c:v>132.5</c:v>
                </c:pt>
                <c:pt idx="1">
                  <c:v>137.5</c:v>
                </c:pt>
                <c:pt idx="2">
                  <c:v>142.5</c:v>
                </c:pt>
                <c:pt idx="3">
                  <c:v>147.5</c:v>
                </c:pt>
                <c:pt idx="4">
                  <c:v>152.5</c:v>
                </c:pt>
                <c:pt idx="5">
                  <c:v>157.5</c:v>
                </c:pt>
                <c:pt idx="6">
                  <c:v>162.5</c:v>
                </c:pt>
                <c:pt idx="7">
                  <c:v>167.5</c:v>
                </c:pt>
                <c:pt idx="8">
                  <c:v>172.5</c:v>
                </c:pt>
                <c:pt idx="9">
                  <c:v>177.5</c:v>
                </c:pt>
                <c:pt idx="10">
                  <c:v>182.5</c:v>
                </c:pt>
                <c:pt idx="11">
                  <c:v>187.5</c:v>
                </c:pt>
                <c:pt idx="12">
                  <c:v>192.5</c:v>
                </c:pt>
                <c:pt idx="13">
                  <c:v>197.5</c:v>
                </c:pt>
              </c:numCache>
            </c:numRef>
          </c:xVal>
          <c:yVal>
            <c:numRef>
              <c:f>'ヒストグラム（見本）'!$H$2:$H$15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11</c:v>
                </c:pt>
                <c:pt idx="4">
                  <c:v>18</c:v>
                </c:pt>
                <c:pt idx="5">
                  <c:v>26</c:v>
                </c:pt>
                <c:pt idx="6">
                  <c:v>30</c:v>
                </c:pt>
                <c:pt idx="7">
                  <c:v>41</c:v>
                </c:pt>
                <c:pt idx="8">
                  <c:v>31</c:v>
                </c:pt>
                <c:pt idx="9">
                  <c:v>27</c:v>
                </c:pt>
                <c:pt idx="10">
                  <c:v>7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26-4517-9EA5-879D4275E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285400"/>
        <c:axId val="709282448"/>
      </c:scatterChart>
      <c:scatterChart>
        <c:scatterStyle val="smoothMarker"/>
        <c:varyColors val="0"/>
        <c:ser>
          <c:idx val="1"/>
          <c:order val="1"/>
          <c:tx>
            <c:strRef>
              <c:f>'ヒストグラム（見本）'!$K$1</c:f>
              <c:strCache>
                <c:ptCount val="1"/>
                <c:pt idx="0">
                  <c:v>累積相対度数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'ヒストグラム（見本）'!$G$2:$G$15</c:f>
              <c:numCache>
                <c:formatCode>General</c:formatCode>
                <c:ptCount val="14"/>
                <c:pt idx="0">
                  <c:v>132.5</c:v>
                </c:pt>
                <c:pt idx="1">
                  <c:v>137.5</c:v>
                </c:pt>
                <c:pt idx="2">
                  <c:v>142.5</c:v>
                </c:pt>
                <c:pt idx="3">
                  <c:v>147.5</c:v>
                </c:pt>
                <c:pt idx="4">
                  <c:v>152.5</c:v>
                </c:pt>
                <c:pt idx="5">
                  <c:v>157.5</c:v>
                </c:pt>
                <c:pt idx="6">
                  <c:v>162.5</c:v>
                </c:pt>
                <c:pt idx="7">
                  <c:v>167.5</c:v>
                </c:pt>
                <c:pt idx="8">
                  <c:v>172.5</c:v>
                </c:pt>
                <c:pt idx="9">
                  <c:v>177.5</c:v>
                </c:pt>
                <c:pt idx="10">
                  <c:v>182.5</c:v>
                </c:pt>
                <c:pt idx="11">
                  <c:v>187.5</c:v>
                </c:pt>
                <c:pt idx="12">
                  <c:v>192.5</c:v>
                </c:pt>
                <c:pt idx="13">
                  <c:v>197.5</c:v>
                </c:pt>
              </c:numCache>
            </c:numRef>
          </c:xVal>
          <c:yVal>
            <c:numRef>
              <c:f>'ヒストグラム（見本）'!$K$2:$K$15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2.5000000000000001E-2</c:v>
                </c:pt>
                <c:pt idx="3">
                  <c:v>0.08</c:v>
                </c:pt>
                <c:pt idx="4">
                  <c:v>0.16999999999999998</c:v>
                </c:pt>
                <c:pt idx="5">
                  <c:v>0.3</c:v>
                </c:pt>
                <c:pt idx="6">
                  <c:v>0.44999999999999996</c:v>
                </c:pt>
                <c:pt idx="7">
                  <c:v>0.65499999999999992</c:v>
                </c:pt>
                <c:pt idx="8">
                  <c:v>0.80999999999999994</c:v>
                </c:pt>
                <c:pt idx="9">
                  <c:v>0.94499999999999995</c:v>
                </c:pt>
                <c:pt idx="10">
                  <c:v>0.98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26-4517-9EA5-879D4275E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454464"/>
        <c:axId val="715452496"/>
      </c:scatterChart>
      <c:valAx>
        <c:axId val="709285400"/>
        <c:scaling>
          <c:orientation val="minMax"/>
          <c:max val="200"/>
          <c:min val="13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9282448"/>
        <c:crosses val="autoZero"/>
        <c:crossBetween val="midCat"/>
      </c:valAx>
      <c:valAx>
        <c:axId val="709282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9285400"/>
        <c:crosses val="autoZero"/>
        <c:crossBetween val="midCat"/>
      </c:valAx>
      <c:valAx>
        <c:axId val="715452496"/>
        <c:scaling>
          <c:orientation val="minMax"/>
          <c:max val="1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5454464"/>
        <c:crosses val="max"/>
        <c:crossBetween val="midCat"/>
      </c:valAx>
      <c:valAx>
        <c:axId val="715454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1545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157163</xdr:colOff>
      <xdr:row>1</xdr:row>
      <xdr:rowOff>219075</xdr:rowOff>
    </xdr:from>
    <xdr:to>
      <xdr:col>17</xdr:col>
      <xdr:colOff>614363</xdr:colOff>
      <xdr:row>14</xdr:row>
      <xdr:rowOff>52388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288C248-CC31-4737-933A-3419E82322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0.00521</cdr:x>
      <cdr:y>0.42188</cdr:y>
    </cdr:from>
    <cdr:to>
      <cdr:x>0.08229</cdr:x>
      <cdr:y>0.56424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61D285-5D50-4014-B9DF-5709B11B62E1}"/>
            </a:ext>
          </a:extLst>
        </cdr:cNvPr>
        <cdr:cNvSpPr txBox="1"/>
      </cdr:nvSpPr>
      <cdr:spPr>
        <a:xfrm xmlns:a="http://schemas.openxmlformats.org/drawingml/2006/main">
          <a:off x="23812" y="1157288"/>
          <a:ext cx="352425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eaVert" wrap="none" rtlCol="0"/>
        <a:lstStyle xmlns:a="http://schemas.openxmlformats.org/drawingml/2006/main"/>
        <a:p xmlns:a="http://schemas.openxmlformats.org/drawingml/2006/main">
          <a:r>
            <a:rPr lang="ja-JP" altLang="en-US" sz="1100" b="0">
              <a:latin typeface="メイリオ" panose="020B0604030504040204" pitchFamily="50" charset="-128"/>
              <a:ea typeface="メイリオ" panose="020B0604030504040204" pitchFamily="50" charset="-128"/>
            </a:rPr>
            <a:t>度数</a:t>
          </a:r>
        </a:p>
      </cdr:txBody>
    </cdr:sp>
  </cdr:relSizeAnchor>
  <cdr:relSizeAnchor xmlns:cdr="http://schemas.openxmlformats.org/drawingml/2006/chartDrawing">
    <cdr:from>
      <cdr:x>0.92083</cdr:x>
      <cdr:y>0.33449</cdr:y>
    </cdr:from>
    <cdr:to>
      <cdr:x>0.99063</cdr:x>
      <cdr:y>0.65625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0C17113-C08E-4D01-818D-E61330E7A766}"/>
            </a:ext>
          </a:extLst>
        </cdr:cNvPr>
        <cdr:cNvSpPr txBox="1"/>
      </cdr:nvSpPr>
      <cdr:spPr>
        <a:xfrm xmlns:a="http://schemas.openxmlformats.org/drawingml/2006/main">
          <a:off x="4210051" y="917575"/>
          <a:ext cx="319087" cy="882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eaVert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 b="0">
              <a:latin typeface="メイリオ" panose="020B0604030504040204" pitchFamily="50" charset="-128"/>
              <a:ea typeface="メイリオ" panose="020B0604030504040204" pitchFamily="50" charset="-128"/>
            </a:rPr>
            <a:t>累積相対度数</a:t>
          </a:r>
        </a:p>
      </cdr:txBody>
    </cdr:sp>
  </cdr:relSizeAnchor>
  <cdr:relSizeAnchor xmlns:cdr="http://schemas.openxmlformats.org/drawingml/2006/chartDrawing">
    <cdr:from>
      <cdr:x>0.43958</cdr:x>
      <cdr:y>0.88021</cdr:y>
    </cdr:from>
    <cdr:to>
      <cdr:x>0.63958</cdr:x>
      <cdr:y>0.99826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4702E5FB-AC1C-47FC-9582-65EA201DD3A3}"/>
            </a:ext>
          </a:extLst>
        </cdr:cNvPr>
        <cdr:cNvSpPr txBox="1"/>
      </cdr:nvSpPr>
      <cdr:spPr>
        <a:xfrm xmlns:a="http://schemas.openxmlformats.org/drawingml/2006/main">
          <a:off x="2009775" y="2414588"/>
          <a:ext cx="9144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身長 </a:t>
          </a:r>
          <a:r>
            <a:rPr lang="en-US" altLang="ja-JP" sz="1100">
              <a:latin typeface="メイリオ" panose="020B0604030504040204" pitchFamily="50" charset="-128"/>
              <a:ea typeface="メイリオ" panose="020B0604030504040204" pitchFamily="50" charset="-128"/>
            </a:rPr>
            <a:t>(cm)</a:t>
          </a:r>
          <a:endParaRPr lang="ja-JP" altLang="en-US" sz="1100">
            <a:latin typeface="メイリオ" panose="020B0604030504040204" pitchFamily="50" charset="-128"/>
            <a:ea typeface="メイリオ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EB47-76E0-422F-BF8C-0C033CD4E842}">
  <dimension ref="A1:K201"/>
  <sheetViews>
    <sheetView tabSelected="1" workbookViewId="0"/>
  </sheetViews>
  <sheetFormatPr defaultRowHeight="17.649999999999999"/>
  <cols>
    <col min="1" max="1" width="9.25" bestFit="1" customWidth="1"/>
    <col min="11" max="11" width="12" bestFit="1" customWidth="1"/>
  </cols>
  <sheetData>
    <row r="1" spans="1:11">
      <c r="A1" t="s">
        <v>0</v>
      </c>
      <c r="B1" t="s">
        <v>1</v>
      </c>
      <c r="D1" s="8" t="s">
        <v>4</v>
      </c>
      <c r="E1" s="9"/>
      <c r="F1" s="9"/>
      <c r="G1" s="1" t="s">
        <v>3</v>
      </c>
      <c r="H1" s="1" t="s">
        <v>5</v>
      </c>
      <c r="I1" s="1" t="s">
        <v>6</v>
      </c>
      <c r="J1" s="1" t="s">
        <v>7</v>
      </c>
      <c r="K1" s="1" t="s">
        <v>9</v>
      </c>
    </row>
    <row r="2" spans="1:11">
      <c r="A2">
        <v>1</v>
      </c>
      <c r="B2">
        <v>162.19999999999999</v>
      </c>
      <c r="D2" s="10">
        <v>130</v>
      </c>
      <c r="E2" s="11" t="s">
        <v>2</v>
      </c>
      <c r="F2" s="12">
        <v>135</v>
      </c>
      <c r="G2" s="1">
        <f>(D2+F2)/2</f>
        <v>132.5</v>
      </c>
      <c r="H2" s="1">
        <f>COUNTIFS($B$2:$B$201, "&gt;="&amp;D2, $B$2:$B$201, "&lt;"&amp;F2)</f>
        <v>0</v>
      </c>
      <c r="I2" s="1">
        <f>H2/$H$16</f>
        <v>0</v>
      </c>
      <c r="J2" s="1">
        <f>H2</f>
        <v>0</v>
      </c>
      <c r="K2" s="1">
        <f>I2</f>
        <v>0</v>
      </c>
    </row>
    <row r="3" spans="1:11">
      <c r="A3">
        <v>2</v>
      </c>
      <c r="B3">
        <v>151.27000000000001</v>
      </c>
      <c r="D3" s="2">
        <v>135</v>
      </c>
      <c r="E3" s="3" t="s">
        <v>2</v>
      </c>
      <c r="F3" s="4">
        <v>140</v>
      </c>
      <c r="G3" s="1">
        <f t="shared" ref="G3:G15" si="0">(D3+F3)/2</f>
        <v>137.5</v>
      </c>
      <c r="H3" s="1">
        <f t="shared" ref="H3:H15" si="1">COUNTIFS($B$2:$B$201, "&gt;="&amp;D3, $B$2:$B$201, "&lt;"&amp;F3)</f>
        <v>0</v>
      </c>
      <c r="I3" s="1">
        <f t="shared" ref="I3:I15" si="2">H3/$H$16</f>
        <v>0</v>
      </c>
      <c r="J3" s="1">
        <f>J2+H3</f>
        <v>0</v>
      </c>
      <c r="K3" s="1">
        <f>K2+I3</f>
        <v>0</v>
      </c>
    </row>
    <row r="4" spans="1:11">
      <c r="A4">
        <v>3</v>
      </c>
      <c r="B4">
        <v>158.63</v>
      </c>
      <c r="D4" s="10">
        <v>140</v>
      </c>
      <c r="E4" s="11" t="s">
        <v>2</v>
      </c>
      <c r="F4" s="12">
        <v>145</v>
      </c>
      <c r="G4" s="1">
        <f t="shared" si="0"/>
        <v>142.5</v>
      </c>
      <c r="H4" s="1">
        <f t="shared" si="1"/>
        <v>5</v>
      </c>
      <c r="I4" s="1">
        <f t="shared" si="2"/>
        <v>2.5000000000000001E-2</v>
      </c>
      <c r="J4" s="1">
        <f t="shared" ref="J4:K15" si="3">J3+H4</f>
        <v>5</v>
      </c>
      <c r="K4" s="1">
        <f t="shared" si="3"/>
        <v>2.5000000000000001E-2</v>
      </c>
    </row>
    <row r="5" spans="1:11">
      <c r="A5">
        <v>4</v>
      </c>
      <c r="B5">
        <v>159.32</v>
      </c>
      <c r="D5" s="2">
        <v>145</v>
      </c>
      <c r="E5" s="3" t="s">
        <v>2</v>
      </c>
      <c r="F5" s="4">
        <v>150</v>
      </c>
      <c r="G5" s="1">
        <f t="shared" si="0"/>
        <v>147.5</v>
      </c>
      <c r="H5" s="1">
        <f t="shared" si="1"/>
        <v>11</v>
      </c>
      <c r="I5" s="1">
        <f t="shared" si="2"/>
        <v>5.5E-2</v>
      </c>
      <c r="J5" s="1">
        <f t="shared" si="3"/>
        <v>16</v>
      </c>
      <c r="K5" s="1">
        <f t="shared" si="3"/>
        <v>0.08</v>
      </c>
    </row>
    <row r="6" spans="1:11">
      <c r="A6">
        <v>5</v>
      </c>
      <c r="B6">
        <v>179.39</v>
      </c>
      <c r="D6" s="10">
        <v>150</v>
      </c>
      <c r="E6" s="11" t="s">
        <v>2</v>
      </c>
      <c r="F6" s="12">
        <v>155</v>
      </c>
      <c r="G6" s="1">
        <f t="shared" si="0"/>
        <v>152.5</v>
      </c>
      <c r="H6" s="1">
        <f t="shared" si="1"/>
        <v>18</v>
      </c>
      <c r="I6" s="1">
        <f t="shared" si="2"/>
        <v>0.09</v>
      </c>
      <c r="J6" s="1">
        <f t="shared" si="3"/>
        <v>34</v>
      </c>
      <c r="K6" s="1">
        <f t="shared" si="3"/>
        <v>0.16999999999999998</v>
      </c>
    </row>
    <row r="7" spans="1:11">
      <c r="A7">
        <v>6</v>
      </c>
      <c r="B7">
        <v>177.11</v>
      </c>
      <c r="D7" s="2">
        <v>155</v>
      </c>
      <c r="E7" s="3" t="s">
        <v>2</v>
      </c>
      <c r="F7" s="4">
        <v>160</v>
      </c>
      <c r="G7" s="1">
        <f t="shared" si="0"/>
        <v>157.5</v>
      </c>
      <c r="H7" s="1">
        <f t="shared" si="1"/>
        <v>26</v>
      </c>
      <c r="I7" s="1">
        <f t="shared" si="2"/>
        <v>0.13</v>
      </c>
      <c r="J7" s="1">
        <f t="shared" si="3"/>
        <v>60</v>
      </c>
      <c r="K7" s="1">
        <f t="shared" si="3"/>
        <v>0.3</v>
      </c>
    </row>
    <row r="8" spans="1:11">
      <c r="A8">
        <v>7</v>
      </c>
      <c r="B8">
        <v>161.49</v>
      </c>
      <c r="D8" s="10">
        <v>160</v>
      </c>
      <c r="E8" s="11" t="s">
        <v>2</v>
      </c>
      <c r="F8" s="12">
        <v>165</v>
      </c>
      <c r="G8" s="1">
        <f t="shared" si="0"/>
        <v>162.5</v>
      </c>
      <c r="H8" s="1">
        <f t="shared" si="1"/>
        <v>30</v>
      </c>
      <c r="I8" s="1">
        <f t="shared" si="2"/>
        <v>0.15</v>
      </c>
      <c r="J8" s="1">
        <f t="shared" si="3"/>
        <v>90</v>
      </c>
      <c r="K8" s="1">
        <f t="shared" si="3"/>
        <v>0.44999999999999996</v>
      </c>
    </row>
    <row r="9" spans="1:11">
      <c r="A9">
        <v>8</v>
      </c>
      <c r="B9">
        <v>169.06</v>
      </c>
      <c r="D9" s="2">
        <v>165</v>
      </c>
      <c r="E9" s="3" t="s">
        <v>2</v>
      </c>
      <c r="F9" s="4">
        <v>170</v>
      </c>
      <c r="G9" s="1">
        <f t="shared" si="0"/>
        <v>167.5</v>
      </c>
      <c r="H9" s="1">
        <f t="shared" si="1"/>
        <v>41</v>
      </c>
      <c r="I9" s="1">
        <f t="shared" si="2"/>
        <v>0.20499999999999999</v>
      </c>
      <c r="J9" s="1">
        <f t="shared" si="3"/>
        <v>131</v>
      </c>
      <c r="K9" s="1">
        <f t="shared" si="3"/>
        <v>0.65499999999999992</v>
      </c>
    </row>
    <row r="10" spans="1:11">
      <c r="A10">
        <v>9</v>
      </c>
      <c r="B10">
        <v>156.66</v>
      </c>
      <c r="D10" s="10">
        <v>170</v>
      </c>
      <c r="E10" s="11" t="s">
        <v>2</v>
      </c>
      <c r="F10" s="12">
        <v>175</v>
      </c>
      <c r="G10" s="1">
        <f t="shared" si="0"/>
        <v>172.5</v>
      </c>
      <c r="H10" s="1">
        <f t="shared" si="1"/>
        <v>31</v>
      </c>
      <c r="I10" s="1">
        <f t="shared" si="2"/>
        <v>0.155</v>
      </c>
      <c r="J10" s="1">
        <f t="shared" si="3"/>
        <v>162</v>
      </c>
      <c r="K10" s="1">
        <f t="shared" si="3"/>
        <v>0.80999999999999994</v>
      </c>
    </row>
    <row r="11" spans="1:11">
      <c r="A11">
        <v>10</v>
      </c>
      <c r="B11">
        <v>151.9</v>
      </c>
      <c r="D11" s="2">
        <v>175</v>
      </c>
      <c r="E11" s="3" t="s">
        <v>2</v>
      </c>
      <c r="F11" s="4">
        <v>180</v>
      </c>
      <c r="G11" s="1">
        <f t="shared" si="0"/>
        <v>177.5</v>
      </c>
      <c r="H11" s="1">
        <f t="shared" si="1"/>
        <v>27</v>
      </c>
      <c r="I11" s="1">
        <f t="shared" si="2"/>
        <v>0.13500000000000001</v>
      </c>
      <c r="J11" s="1">
        <f t="shared" si="3"/>
        <v>189</v>
      </c>
      <c r="K11" s="1">
        <f t="shared" si="3"/>
        <v>0.94499999999999995</v>
      </c>
    </row>
    <row r="12" spans="1:11">
      <c r="A12">
        <v>11</v>
      </c>
      <c r="B12">
        <v>187.4</v>
      </c>
      <c r="D12" s="10">
        <v>180</v>
      </c>
      <c r="E12" s="11" t="s">
        <v>2</v>
      </c>
      <c r="F12" s="12">
        <v>185</v>
      </c>
      <c r="G12" s="1">
        <f t="shared" si="0"/>
        <v>182.5</v>
      </c>
      <c r="H12" s="1">
        <f t="shared" si="1"/>
        <v>7</v>
      </c>
      <c r="I12" s="1">
        <f t="shared" si="2"/>
        <v>3.5000000000000003E-2</v>
      </c>
      <c r="J12" s="1">
        <f t="shared" si="3"/>
        <v>196</v>
      </c>
      <c r="K12" s="1">
        <f t="shared" si="3"/>
        <v>0.98</v>
      </c>
    </row>
    <row r="13" spans="1:11">
      <c r="A13">
        <v>12</v>
      </c>
      <c r="B13">
        <v>161.04</v>
      </c>
      <c r="D13" s="2">
        <v>185</v>
      </c>
      <c r="E13" s="3" t="s">
        <v>2</v>
      </c>
      <c r="F13" s="4">
        <v>190</v>
      </c>
      <c r="G13" s="1">
        <f t="shared" si="0"/>
        <v>187.5</v>
      </c>
      <c r="H13" s="1">
        <f t="shared" si="1"/>
        <v>4</v>
      </c>
      <c r="I13" s="1">
        <f t="shared" si="2"/>
        <v>0.02</v>
      </c>
      <c r="J13" s="1">
        <f t="shared" si="3"/>
        <v>200</v>
      </c>
      <c r="K13" s="1">
        <f t="shared" si="3"/>
        <v>1</v>
      </c>
    </row>
    <row r="14" spans="1:11">
      <c r="A14">
        <v>13</v>
      </c>
      <c r="B14">
        <v>172.78</v>
      </c>
      <c r="D14" s="10">
        <v>190</v>
      </c>
      <c r="E14" s="11" t="s">
        <v>2</v>
      </c>
      <c r="F14" s="12">
        <v>195</v>
      </c>
      <c r="G14" s="1">
        <f t="shared" si="0"/>
        <v>192.5</v>
      </c>
      <c r="H14" s="1">
        <f t="shared" si="1"/>
        <v>0</v>
      </c>
      <c r="I14" s="1">
        <f t="shared" si="2"/>
        <v>0</v>
      </c>
      <c r="J14" s="1">
        <f t="shared" si="3"/>
        <v>200</v>
      </c>
      <c r="K14" s="1">
        <f t="shared" si="3"/>
        <v>1</v>
      </c>
    </row>
    <row r="15" spans="1:11">
      <c r="A15">
        <v>14</v>
      </c>
      <c r="B15">
        <v>150.74</v>
      </c>
      <c r="D15" s="5">
        <v>195</v>
      </c>
      <c r="E15" s="6" t="s">
        <v>2</v>
      </c>
      <c r="F15" s="7">
        <v>200</v>
      </c>
      <c r="G15" s="1">
        <f t="shared" si="0"/>
        <v>197.5</v>
      </c>
      <c r="H15" s="1">
        <f t="shared" si="1"/>
        <v>0</v>
      </c>
      <c r="I15" s="1">
        <f t="shared" si="2"/>
        <v>0</v>
      </c>
      <c r="J15" s="1">
        <f t="shared" si="3"/>
        <v>200</v>
      </c>
      <c r="K15" s="1">
        <f t="shared" si="3"/>
        <v>1</v>
      </c>
    </row>
    <row r="16" spans="1:11">
      <c r="A16">
        <v>15</v>
      </c>
      <c r="B16">
        <v>156.96</v>
      </c>
      <c r="D16" s="8"/>
      <c r="E16" s="9"/>
      <c r="F16" s="9" t="s">
        <v>8</v>
      </c>
      <c r="G16" s="1"/>
      <c r="H16" s="13">
        <f>SUM(H2:H15)</f>
        <v>200</v>
      </c>
      <c r="I16" s="1">
        <f>SUM(I2:I15)</f>
        <v>1</v>
      </c>
      <c r="J16" s="1">
        <f>J15</f>
        <v>200</v>
      </c>
      <c r="K16" s="1">
        <f>K15</f>
        <v>1</v>
      </c>
    </row>
    <row r="17" spans="1:2">
      <c r="A17">
        <v>16</v>
      </c>
      <c r="B17">
        <v>165.9</v>
      </c>
    </row>
    <row r="18" spans="1:2">
      <c r="A18">
        <v>17</v>
      </c>
      <c r="B18">
        <v>174.27</v>
      </c>
    </row>
    <row r="19" spans="1:2">
      <c r="A19">
        <v>18</v>
      </c>
      <c r="B19">
        <v>167</v>
      </c>
    </row>
    <row r="20" spans="1:2">
      <c r="A20">
        <v>19</v>
      </c>
      <c r="B20">
        <v>156.69999999999999</v>
      </c>
    </row>
    <row r="21" spans="1:2">
      <c r="A21">
        <v>20</v>
      </c>
      <c r="B21">
        <v>177.51</v>
      </c>
    </row>
    <row r="22" spans="1:2">
      <c r="A22">
        <v>21</v>
      </c>
      <c r="B22">
        <v>167.79</v>
      </c>
    </row>
    <row r="23" spans="1:2">
      <c r="A23">
        <v>22</v>
      </c>
      <c r="B23">
        <v>175.16</v>
      </c>
    </row>
    <row r="24" spans="1:2">
      <c r="A24">
        <v>23</v>
      </c>
      <c r="B24">
        <v>157.71</v>
      </c>
    </row>
    <row r="25" spans="1:2">
      <c r="A25">
        <v>24</v>
      </c>
      <c r="B25">
        <v>149.86000000000001</v>
      </c>
    </row>
    <row r="26" spans="1:2">
      <c r="A26">
        <v>25</v>
      </c>
      <c r="B26">
        <v>167.06</v>
      </c>
    </row>
    <row r="27" spans="1:2">
      <c r="A27">
        <v>26</v>
      </c>
      <c r="B27">
        <v>148.72</v>
      </c>
    </row>
    <row r="28" spans="1:2">
      <c r="A28">
        <v>27</v>
      </c>
      <c r="B28">
        <v>172.73</v>
      </c>
    </row>
    <row r="29" spans="1:2">
      <c r="A29">
        <v>28</v>
      </c>
      <c r="B29">
        <v>161.04</v>
      </c>
    </row>
    <row r="30" spans="1:2">
      <c r="A30">
        <v>29</v>
      </c>
      <c r="B30">
        <v>155.26</v>
      </c>
    </row>
    <row r="31" spans="1:2">
      <c r="A31">
        <v>30</v>
      </c>
      <c r="B31">
        <v>177.96</v>
      </c>
    </row>
    <row r="32" spans="1:2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262D-3C50-41FD-AB3B-2FA83C6EB63F}">
  <dimension ref="A1:K201"/>
  <sheetViews>
    <sheetView workbookViewId="0"/>
  </sheetViews>
  <sheetFormatPr defaultRowHeight="17.649999999999999"/>
  <cols>
    <col min="1" max="1" width="9.25" bestFit="1" customWidth="1"/>
    <col min="11" max="11" width="12" bestFit="1" customWidth="1"/>
  </cols>
  <sheetData>
    <row r="1" spans="1:11">
      <c r="A1" t="s">
        <v>0</v>
      </c>
      <c r="B1" t="s">
        <v>1</v>
      </c>
      <c r="D1" s="8" t="s">
        <v>4</v>
      </c>
      <c r="E1" s="9"/>
      <c r="F1" s="9"/>
      <c r="G1" s="1" t="s">
        <v>3</v>
      </c>
      <c r="H1" s="1" t="s">
        <v>5</v>
      </c>
      <c r="I1" s="1" t="s">
        <v>6</v>
      </c>
      <c r="J1" s="1" t="s">
        <v>7</v>
      </c>
      <c r="K1" s="1" t="s">
        <v>9</v>
      </c>
    </row>
    <row r="2" spans="1:11">
      <c r="A2">
        <v>1</v>
      </c>
      <c r="B2">
        <v>162.19999999999999</v>
      </c>
      <c r="D2" s="10">
        <v>130</v>
      </c>
      <c r="E2" s="11" t="s">
        <v>2</v>
      </c>
      <c r="F2" s="12">
        <v>135</v>
      </c>
      <c r="G2" s="1">
        <f>(D2+F2)/2</f>
        <v>132.5</v>
      </c>
      <c r="H2" s="1">
        <f>COUNTIFS($B$2:$B$201, "&gt;="&amp;D2, $B$2:$B$201, "&lt;"&amp;F2)</f>
        <v>0</v>
      </c>
      <c r="I2" s="1">
        <f>H2/$H$16</f>
        <v>0</v>
      </c>
      <c r="J2" s="1">
        <f>H2</f>
        <v>0</v>
      </c>
      <c r="K2" s="1">
        <f>I2</f>
        <v>0</v>
      </c>
    </row>
    <row r="3" spans="1:11">
      <c r="A3">
        <v>2</v>
      </c>
      <c r="B3">
        <v>151.27000000000001</v>
      </c>
      <c r="D3" s="2">
        <v>135</v>
      </c>
      <c r="E3" s="3" t="s">
        <v>2</v>
      </c>
      <c r="F3" s="4">
        <v>140</v>
      </c>
      <c r="G3" s="1">
        <f t="shared" ref="G3:G15" si="0">(D3+F3)/2</f>
        <v>137.5</v>
      </c>
      <c r="H3" s="1">
        <f t="shared" ref="H3:H15" si="1">COUNTIFS($B$2:$B$201, "&gt;="&amp;D3, $B$2:$B$201, "&lt;"&amp;F3)</f>
        <v>0</v>
      </c>
      <c r="I3" s="1">
        <f t="shared" ref="I3:I15" si="2">H3/$H$16</f>
        <v>0</v>
      </c>
      <c r="J3" s="1">
        <f>J2+H3</f>
        <v>0</v>
      </c>
      <c r="K3" s="1">
        <f>K2+I3</f>
        <v>0</v>
      </c>
    </row>
    <row r="4" spans="1:11">
      <c r="A4">
        <v>3</v>
      </c>
      <c r="B4">
        <v>158.63</v>
      </c>
      <c r="D4" s="10">
        <v>140</v>
      </c>
      <c r="E4" s="11" t="s">
        <v>2</v>
      </c>
      <c r="F4" s="12">
        <v>145</v>
      </c>
      <c r="G4" s="1">
        <f t="shared" si="0"/>
        <v>142.5</v>
      </c>
      <c r="H4" s="1">
        <f t="shared" si="1"/>
        <v>5</v>
      </c>
      <c r="I4" s="1">
        <f t="shared" si="2"/>
        <v>2.5000000000000001E-2</v>
      </c>
      <c r="J4" s="1">
        <f t="shared" ref="J4:J15" si="3">J3+H4</f>
        <v>5</v>
      </c>
      <c r="K4" s="1">
        <f t="shared" ref="K4:K15" si="4">K3+I4</f>
        <v>2.5000000000000001E-2</v>
      </c>
    </row>
    <row r="5" spans="1:11">
      <c r="A5">
        <v>4</v>
      </c>
      <c r="B5">
        <v>159.32</v>
      </c>
      <c r="D5" s="2">
        <v>145</v>
      </c>
      <c r="E5" s="3" t="s">
        <v>2</v>
      </c>
      <c r="F5" s="4">
        <v>150</v>
      </c>
      <c r="G5" s="1">
        <f t="shared" si="0"/>
        <v>147.5</v>
      </c>
      <c r="H5" s="1">
        <f t="shared" si="1"/>
        <v>11</v>
      </c>
      <c r="I5" s="1">
        <f t="shared" si="2"/>
        <v>5.5E-2</v>
      </c>
      <c r="J5" s="1">
        <f t="shared" si="3"/>
        <v>16</v>
      </c>
      <c r="K5" s="1">
        <f t="shared" si="4"/>
        <v>0.08</v>
      </c>
    </row>
    <row r="6" spans="1:11">
      <c r="A6">
        <v>5</v>
      </c>
      <c r="B6">
        <v>179.39</v>
      </c>
      <c r="D6" s="10">
        <v>150</v>
      </c>
      <c r="E6" s="11" t="s">
        <v>2</v>
      </c>
      <c r="F6" s="12">
        <v>155</v>
      </c>
      <c r="G6" s="1">
        <f t="shared" si="0"/>
        <v>152.5</v>
      </c>
      <c r="H6" s="1">
        <f t="shared" si="1"/>
        <v>18</v>
      </c>
      <c r="I6" s="1">
        <f t="shared" si="2"/>
        <v>0.09</v>
      </c>
      <c r="J6" s="1">
        <f t="shared" si="3"/>
        <v>34</v>
      </c>
      <c r="K6" s="1">
        <f t="shared" si="4"/>
        <v>0.16999999999999998</v>
      </c>
    </row>
    <row r="7" spans="1:11">
      <c r="A7">
        <v>6</v>
      </c>
      <c r="B7">
        <v>177.11</v>
      </c>
      <c r="D7" s="2">
        <v>155</v>
      </c>
      <c r="E7" s="3" t="s">
        <v>2</v>
      </c>
      <c r="F7" s="4">
        <v>160</v>
      </c>
      <c r="G7" s="1">
        <f t="shared" si="0"/>
        <v>157.5</v>
      </c>
      <c r="H7" s="1">
        <f t="shared" si="1"/>
        <v>26</v>
      </c>
      <c r="I7" s="1">
        <f t="shared" si="2"/>
        <v>0.13</v>
      </c>
      <c r="J7" s="1">
        <f t="shared" si="3"/>
        <v>60</v>
      </c>
      <c r="K7" s="1">
        <f t="shared" si="4"/>
        <v>0.3</v>
      </c>
    </row>
    <row r="8" spans="1:11">
      <c r="A8">
        <v>7</v>
      </c>
      <c r="B8">
        <v>161.49</v>
      </c>
      <c r="D8" s="10">
        <v>160</v>
      </c>
      <c r="E8" s="11" t="s">
        <v>2</v>
      </c>
      <c r="F8" s="12">
        <v>165</v>
      </c>
      <c r="G8" s="1">
        <f t="shared" si="0"/>
        <v>162.5</v>
      </c>
      <c r="H8" s="1">
        <f t="shared" si="1"/>
        <v>30</v>
      </c>
      <c r="I8" s="1">
        <f t="shared" si="2"/>
        <v>0.15</v>
      </c>
      <c r="J8" s="1">
        <f t="shared" si="3"/>
        <v>90</v>
      </c>
      <c r="K8" s="1">
        <f t="shared" si="4"/>
        <v>0.44999999999999996</v>
      </c>
    </row>
    <row r="9" spans="1:11">
      <c r="A9">
        <v>8</v>
      </c>
      <c r="B9">
        <v>169.06</v>
      </c>
      <c r="D9" s="2">
        <v>165</v>
      </c>
      <c r="E9" s="3" t="s">
        <v>2</v>
      </c>
      <c r="F9" s="4">
        <v>170</v>
      </c>
      <c r="G9" s="1">
        <f t="shared" si="0"/>
        <v>167.5</v>
      </c>
      <c r="H9" s="1">
        <f t="shared" si="1"/>
        <v>41</v>
      </c>
      <c r="I9" s="1">
        <f t="shared" si="2"/>
        <v>0.20499999999999999</v>
      </c>
      <c r="J9" s="1">
        <f t="shared" si="3"/>
        <v>131</v>
      </c>
      <c r="K9" s="1">
        <f t="shared" si="4"/>
        <v>0.65499999999999992</v>
      </c>
    </row>
    <row r="10" spans="1:11">
      <c r="A10">
        <v>9</v>
      </c>
      <c r="B10">
        <v>156.66</v>
      </c>
      <c r="D10" s="10">
        <v>170</v>
      </c>
      <c r="E10" s="11" t="s">
        <v>2</v>
      </c>
      <c r="F10" s="12">
        <v>175</v>
      </c>
      <c r="G10" s="1">
        <f t="shared" si="0"/>
        <v>172.5</v>
      </c>
      <c r="H10" s="1">
        <f t="shared" si="1"/>
        <v>31</v>
      </c>
      <c r="I10" s="1">
        <f t="shared" si="2"/>
        <v>0.155</v>
      </c>
      <c r="J10" s="1">
        <f t="shared" si="3"/>
        <v>162</v>
      </c>
      <c r="K10" s="1">
        <f t="shared" si="4"/>
        <v>0.80999999999999994</v>
      </c>
    </row>
    <row r="11" spans="1:11">
      <c r="A11">
        <v>10</v>
      </c>
      <c r="B11">
        <v>151.9</v>
      </c>
      <c r="D11" s="2">
        <v>175</v>
      </c>
      <c r="E11" s="3" t="s">
        <v>2</v>
      </c>
      <c r="F11" s="4">
        <v>180</v>
      </c>
      <c r="G11" s="1">
        <f t="shared" si="0"/>
        <v>177.5</v>
      </c>
      <c r="H11" s="1">
        <f t="shared" si="1"/>
        <v>27</v>
      </c>
      <c r="I11" s="1">
        <f t="shared" si="2"/>
        <v>0.13500000000000001</v>
      </c>
      <c r="J11" s="1">
        <f t="shared" si="3"/>
        <v>189</v>
      </c>
      <c r="K11" s="1">
        <f t="shared" si="4"/>
        <v>0.94499999999999995</v>
      </c>
    </row>
    <row r="12" spans="1:11">
      <c r="A12">
        <v>11</v>
      </c>
      <c r="B12">
        <v>187.4</v>
      </c>
      <c r="D12" s="10">
        <v>180</v>
      </c>
      <c r="E12" s="11" t="s">
        <v>2</v>
      </c>
      <c r="F12" s="12">
        <v>185</v>
      </c>
      <c r="G12" s="1">
        <f t="shared" si="0"/>
        <v>182.5</v>
      </c>
      <c r="H12" s="1">
        <f t="shared" si="1"/>
        <v>7</v>
      </c>
      <c r="I12" s="1">
        <f t="shared" si="2"/>
        <v>3.5000000000000003E-2</v>
      </c>
      <c r="J12" s="1">
        <f t="shared" si="3"/>
        <v>196</v>
      </c>
      <c r="K12" s="1">
        <f t="shared" si="4"/>
        <v>0.98</v>
      </c>
    </row>
    <row r="13" spans="1:11">
      <c r="A13">
        <v>12</v>
      </c>
      <c r="B13">
        <v>161.04</v>
      </c>
      <c r="D13" s="2">
        <v>185</v>
      </c>
      <c r="E13" s="3" t="s">
        <v>2</v>
      </c>
      <c r="F13" s="4">
        <v>190</v>
      </c>
      <c r="G13" s="1">
        <f t="shared" si="0"/>
        <v>187.5</v>
      </c>
      <c r="H13" s="1">
        <f t="shared" si="1"/>
        <v>4</v>
      </c>
      <c r="I13" s="1">
        <f t="shared" si="2"/>
        <v>0.02</v>
      </c>
      <c r="J13" s="1">
        <f t="shared" si="3"/>
        <v>200</v>
      </c>
      <c r="K13" s="1">
        <f t="shared" si="4"/>
        <v>1</v>
      </c>
    </row>
    <row r="14" spans="1:11">
      <c r="A14">
        <v>13</v>
      </c>
      <c r="B14">
        <v>172.78</v>
      </c>
      <c r="D14" s="10">
        <v>190</v>
      </c>
      <c r="E14" s="11" t="s">
        <v>2</v>
      </c>
      <c r="F14" s="12">
        <v>195</v>
      </c>
      <c r="G14" s="1">
        <f t="shared" si="0"/>
        <v>192.5</v>
      </c>
      <c r="H14" s="1">
        <f t="shared" si="1"/>
        <v>0</v>
      </c>
      <c r="I14" s="1">
        <f t="shared" si="2"/>
        <v>0</v>
      </c>
      <c r="J14" s="1">
        <f t="shared" si="3"/>
        <v>200</v>
      </c>
      <c r="K14" s="1">
        <f t="shared" si="4"/>
        <v>1</v>
      </c>
    </row>
    <row r="15" spans="1:11">
      <c r="A15">
        <v>14</v>
      </c>
      <c r="B15">
        <v>150.74</v>
      </c>
      <c r="D15" s="5">
        <v>195</v>
      </c>
      <c r="E15" s="6" t="s">
        <v>2</v>
      </c>
      <c r="F15" s="7">
        <v>200</v>
      </c>
      <c r="G15" s="1">
        <f t="shared" si="0"/>
        <v>197.5</v>
      </c>
      <c r="H15" s="1">
        <f t="shared" si="1"/>
        <v>0</v>
      </c>
      <c r="I15" s="1">
        <f t="shared" si="2"/>
        <v>0</v>
      </c>
      <c r="J15" s="1">
        <f t="shared" si="3"/>
        <v>200</v>
      </c>
      <c r="K15" s="1">
        <f t="shared" si="4"/>
        <v>1</v>
      </c>
    </row>
    <row r="16" spans="1:11">
      <c r="A16">
        <v>15</v>
      </c>
      <c r="B16">
        <v>156.96</v>
      </c>
      <c r="D16" s="8"/>
      <c r="E16" s="9"/>
      <c r="F16" s="9" t="s">
        <v>8</v>
      </c>
      <c r="G16" s="1"/>
      <c r="H16" s="13">
        <f>SUM(H2:H15)</f>
        <v>200</v>
      </c>
      <c r="I16" s="1">
        <f>SUM(I2:I15)</f>
        <v>1</v>
      </c>
      <c r="J16" s="1">
        <f>J15</f>
        <v>200</v>
      </c>
      <c r="K16" s="1">
        <f>K15</f>
        <v>1</v>
      </c>
    </row>
    <row r="17" spans="1:2">
      <c r="A17">
        <v>16</v>
      </c>
      <c r="B17">
        <v>165.9</v>
      </c>
    </row>
    <row r="18" spans="1:2">
      <c r="A18">
        <v>17</v>
      </c>
      <c r="B18">
        <v>174.27</v>
      </c>
    </row>
    <row r="19" spans="1:2">
      <c r="A19">
        <v>18</v>
      </c>
      <c r="B19">
        <v>167</v>
      </c>
    </row>
    <row r="20" spans="1:2">
      <c r="A20">
        <v>19</v>
      </c>
      <c r="B20">
        <v>156.69999999999999</v>
      </c>
    </row>
    <row r="21" spans="1:2">
      <c r="A21">
        <v>20</v>
      </c>
      <c r="B21">
        <v>177.51</v>
      </c>
    </row>
    <row r="22" spans="1:2">
      <c r="A22">
        <v>21</v>
      </c>
      <c r="B22">
        <v>167.79</v>
      </c>
    </row>
    <row r="23" spans="1:2">
      <c r="A23">
        <v>22</v>
      </c>
      <c r="B23">
        <v>175.16</v>
      </c>
    </row>
    <row r="24" spans="1:2">
      <c r="A24">
        <v>23</v>
      </c>
      <c r="B24">
        <v>157.71</v>
      </c>
    </row>
    <row r="25" spans="1:2">
      <c r="A25">
        <v>24</v>
      </c>
      <c r="B25">
        <v>149.86000000000001</v>
      </c>
    </row>
    <row r="26" spans="1:2">
      <c r="A26">
        <v>25</v>
      </c>
      <c r="B26">
        <v>167.06</v>
      </c>
    </row>
    <row r="27" spans="1:2">
      <c r="A27">
        <v>26</v>
      </c>
      <c r="B27">
        <v>148.72</v>
      </c>
    </row>
    <row r="28" spans="1:2">
      <c r="A28">
        <v>27</v>
      </c>
      <c r="B28">
        <v>172.73</v>
      </c>
    </row>
    <row r="29" spans="1:2">
      <c r="A29">
        <v>28</v>
      </c>
      <c r="B29">
        <v>161.04</v>
      </c>
    </row>
    <row r="30" spans="1:2">
      <c r="A30">
        <v>29</v>
      </c>
      <c r="B30">
        <v>155.26</v>
      </c>
    </row>
    <row r="31" spans="1:2">
      <c r="A31">
        <v>30</v>
      </c>
      <c r="B31">
        <v>177.96</v>
      </c>
    </row>
    <row r="32" spans="1:2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ヒストグラム（元データ）</vt:lpstr>
      <vt:lpstr>ヒストグラム（見本）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2018-02-22T03:04:35Z</dcterms:modified>
</cp:coreProperties>
</file>