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2E55EC06-501A-493C-B568-70573D3D3520}" xr6:coauthVersionLast="47" xr6:coauthVersionMax="47" xr10:uidLastSave="{00000000-0000-0000-0000-000000000000}"/>
  <bookViews>
    <workbookView xWindow="-120" yWindow="-120" windowWidth="20730" windowHeight="11040" xr2:uid="{CEEBAE52-EBDE-4CB6-9EA6-74A9976C89BB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externalReferences>
    <externalReference r:id="rId7"/>
  </externalReferences>
  <definedNames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7" i="5"/>
  <c r="C8" i="5"/>
  <c r="C9" i="5"/>
  <c r="C10" i="5"/>
  <c r="C11" i="5"/>
  <c r="C4" i="5"/>
  <c r="D5" i="4"/>
  <c r="D6" i="4"/>
  <c r="D7" i="4"/>
  <c r="D8" i="4"/>
  <c r="D9" i="4"/>
  <c r="D10" i="4"/>
  <c r="D11" i="4"/>
  <c r="D12" i="4"/>
  <c r="D13" i="4"/>
  <c r="D4" i="4"/>
  <c r="C5" i="3"/>
  <c r="C6" i="3"/>
  <c r="C7" i="3"/>
  <c r="C8" i="3"/>
  <c r="C9" i="3"/>
  <c r="C10" i="3"/>
  <c r="C4" i="3"/>
  <c r="B5" i="2"/>
  <c r="B6" i="2"/>
  <c r="B7" i="2"/>
  <c r="B8" i="2"/>
  <c r="B9" i="2"/>
  <c r="B10" i="2"/>
  <c r="B4" i="2"/>
  <c r="D4" i="1"/>
  <c r="D5" i="1"/>
  <c r="D6" i="1"/>
  <c r="D7" i="1"/>
  <c r="D8" i="1"/>
  <c r="D9" i="1"/>
  <c r="D10" i="1"/>
  <c r="B7" i="6"/>
  <c r="B9" i="6"/>
  <c r="B10" i="6"/>
  <c r="B6" i="6"/>
  <c r="B8" i="6"/>
  <c r="B11" i="6"/>
  <c r="B12" i="6"/>
  <c r="B5" i="6"/>
  <c r="B13" i="6"/>
  <c r="B14" i="6"/>
  <c r="B4" i="6"/>
</calcChain>
</file>

<file path=xl/sharedStrings.xml><?xml version="1.0" encoding="utf-8"?>
<sst xmlns="http://schemas.openxmlformats.org/spreadsheetml/2006/main" count="152" uniqueCount="107">
  <si>
    <t>社内研修参加者リスト</t>
    <rPh sb="0" eb="4">
      <t>シャナイケンシュウ</t>
    </rPh>
    <rPh sb="4" eb="7">
      <t>サンカシャ</t>
    </rPh>
    <phoneticPr fontId="4"/>
  </si>
  <si>
    <t>申込日</t>
    <rPh sb="0" eb="2">
      <t>モウシコミ</t>
    </rPh>
    <rPh sb="2" eb="3">
      <t>ヒ</t>
    </rPh>
    <phoneticPr fontId="4"/>
  </si>
  <si>
    <t>氏名</t>
    <rPh sb="0" eb="2">
      <t>シメイ</t>
    </rPh>
    <phoneticPr fontId="4"/>
  </si>
  <si>
    <t>部署</t>
    <rPh sb="0" eb="2">
      <t>ブショ</t>
    </rPh>
    <phoneticPr fontId="4"/>
  </si>
  <si>
    <t>営業部</t>
    <rPh sb="0" eb="3">
      <t>エイギョウブ</t>
    </rPh>
    <phoneticPr fontId="4"/>
  </si>
  <si>
    <t>経理部</t>
    <rPh sb="0" eb="3">
      <t>ケイリブ</t>
    </rPh>
    <phoneticPr fontId="4"/>
  </si>
  <si>
    <t>経営企画部</t>
    <rPh sb="0" eb="5">
      <t>ケイエイキカクブ</t>
    </rPh>
    <phoneticPr fontId="4"/>
  </si>
  <si>
    <t>営業部</t>
    <rPh sb="0" eb="2">
      <t>エイギョウ</t>
    </rPh>
    <rPh sb="2" eb="3">
      <t>ブ</t>
    </rPh>
    <phoneticPr fontId="4"/>
  </si>
  <si>
    <t>姓</t>
    <rPh sb="0" eb="1">
      <t>セイ</t>
    </rPh>
    <phoneticPr fontId="4"/>
  </si>
  <si>
    <t>名</t>
    <rPh sb="0" eb="1">
      <t>メイ</t>
    </rPh>
    <phoneticPr fontId="4"/>
  </si>
  <si>
    <t>宮田</t>
    <rPh sb="0" eb="2">
      <t>ミヤタ</t>
    </rPh>
    <phoneticPr fontId="4"/>
  </si>
  <si>
    <t>青島</t>
  </si>
  <si>
    <t>手島</t>
  </si>
  <si>
    <t>佐藤</t>
  </si>
  <si>
    <t>宮城</t>
  </si>
  <si>
    <t>大木</t>
  </si>
  <si>
    <t>敦彦</t>
    <rPh sb="0" eb="2">
      <t>アツヒコ</t>
    </rPh>
    <phoneticPr fontId="4"/>
  </si>
  <si>
    <t>夕子</t>
  </si>
  <si>
    <t>朔太郎</t>
  </si>
  <si>
    <t>悠太</t>
  </si>
  <si>
    <t>真由子</t>
  </si>
  <si>
    <t>道夫</t>
  </si>
  <si>
    <t>あやめ</t>
    <phoneticPr fontId="4"/>
  </si>
  <si>
    <t>久保田</t>
    <rPh sb="2" eb="3">
      <t>タ</t>
    </rPh>
    <phoneticPr fontId="4"/>
  </si>
  <si>
    <t>宮田　敦彦</t>
    <rPh sb="0" eb="2">
      <t>ミヤタ</t>
    </rPh>
    <rPh sb="3" eb="5">
      <t>アツヒコ</t>
    </rPh>
    <phoneticPr fontId="4"/>
  </si>
  <si>
    <t>青島　夕子</t>
    <rPh sb="0" eb="2">
      <t>アオシマ</t>
    </rPh>
    <rPh sb="3" eb="5">
      <t>ユウコ</t>
    </rPh>
    <phoneticPr fontId="4"/>
  </si>
  <si>
    <t>手島　朔太郎</t>
    <rPh sb="0" eb="2">
      <t>テジマ</t>
    </rPh>
    <rPh sb="3" eb="6">
      <t>サクタロウ</t>
    </rPh>
    <phoneticPr fontId="4"/>
  </si>
  <si>
    <t>久保田　あやめ</t>
    <rPh sb="0" eb="3">
      <t>クボタ</t>
    </rPh>
    <phoneticPr fontId="4"/>
  </si>
  <si>
    <t>佐藤　悠太</t>
    <rPh sb="0" eb="2">
      <t>サトウ</t>
    </rPh>
    <rPh sb="3" eb="5">
      <t>ユウタ</t>
    </rPh>
    <phoneticPr fontId="4"/>
  </si>
  <si>
    <t>宮城　真由子</t>
    <rPh sb="0" eb="2">
      <t>ミヤギ</t>
    </rPh>
    <rPh sb="3" eb="6">
      <t>マユコ</t>
    </rPh>
    <phoneticPr fontId="4"/>
  </si>
  <si>
    <t>大木　道夫</t>
    <rPh sb="0" eb="2">
      <t>オオキ</t>
    </rPh>
    <rPh sb="3" eb="5">
      <t>ミチオ</t>
    </rPh>
    <phoneticPr fontId="4"/>
  </si>
  <si>
    <t>　青島　夕子</t>
    <rPh sb="1" eb="3">
      <t>アオシマ</t>
    </rPh>
    <rPh sb="4" eb="6">
      <t>ユウコ</t>
    </rPh>
    <phoneticPr fontId="4"/>
  </si>
  <si>
    <t>　宮城　真由子</t>
    <rPh sb="1" eb="3">
      <t>ミヤギ</t>
    </rPh>
    <rPh sb="4" eb="7">
      <t>マユコ</t>
    </rPh>
    <phoneticPr fontId="4"/>
  </si>
  <si>
    <t>　久保田　あやめ</t>
    <rPh sb="1" eb="4">
      <t>クボタ</t>
    </rPh>
    <phoneticPr fontId="4"/>
  </si>
  <si>
    <t>宮田　　　敦彦</t>
    <rPh sb="0" eb="2">
      <t>ミヤタ</t>
    </rPh>
    <rPh sb="5" eb="7">
      <t>アツヒコ</t>
    </rPh>
    <phoneticPr fontId="4"/>
  </si>
  <si>
    <t>得意先リスト</t>
    <rPh sb="0" eb="3">
      <t>トクイサキ</t>
    </rPh>
    <phoneticPr fontId="4"/>
  </si>
  <si>
    <t>会社名</t>
    <rPh sb="0" eb="3">
      <t>カイシャメイ</t>
    </rPh>
    <phoneticPr fontId="4"/>
  </si>
  <si>
    <t>郵便番号</t>
    <rPh sb="0" eb="4">
      <t>ユウビンバンゴウ</t>
    </rPh>
    <phoneticPr fontId="4"/>
  </si>
  <si>
    <t>住所</t>
    <rPh sb="0" eb="2">
      <t>ジュウショ</t>
    </rPh>
    <phoneticPr fontId="4"/>
  </si>
  <si>
    <t>札幌水産</t>
    <rPh sb="0" eb="2">
      <t>サッポロ</t>
    </rPh>
    <rPh sb="2" eb="4">
      <t>スイサン</t>
    </rPh>
    <phoneticPr fontId="4"/>
  </si>
  <si>
    <t>田中モーター</t>
    <rPh sb="0" eb="2">
      <t>タナカ</t>
    </rPh>
    <phoneticPr fontId="4"/>
  </si>
  <si>
    <t>東京都品川区XXX-XX</t>
    <rPh sb="0" eb="3">
      <t>トウキョウト</t>
    </rPh>
    <rPh sb="3" eb="6">
      <t>シナガワク</t>
    </rPh>
    <phoneticPr fontId="4"/>
  </si>
  <si>
    <t>長谷クリニック</t>
    <rPh sb="0" eb="2">
      <t>ハセ</t>
    </rPh>
    <phoneticPr fontId="4"/>
  </si>
  <si>
    <t>神奈川県鎌倉市XXX-XX</t>
    <rPh sb="0" eb="4">
      <t>カナガワケン</t>
    </rPh>
    <rPh sb="4" eb="7">
      <t>カマクラシ</t>
    </rPh>
    <phoneticPr fontId="4"/>
  </si>
  <si>
    <t>並木会計事務所</t>
    <rPh sb="0" eb="2">
      <t>ナミキ</t>
    </rPh>
    <rPh sb="2" eb="7">
      <t>カイケイジムショ</t>
    </rPh>
    <phoneticPr fontId="4"/>
  </si>
  <si>
    <t>YUMIフラワー</t>
    <phoneticPr fontId="4"/>
  </si>
  <si>
    <t>グリーン洋菓子店</t>
    <rPh sb="4" eb="8">
      <t>ヨウガシテン</t>
    </rPh>
    <phoneticPr fontId="4"/>
  </si>
  <si>
    <t>ハッピーサイクル</t>
    <phoneticPr fontId="4"/>
  </si>
  <si>
    <t>神奈川県川崎市川崎区XXX-XX</t>
    <rPh sb="0" eb="4">
      <t>カナガワケン</t>
    </rPh>
    <rPh sb="4" eb="7">
      <t>カワサキシ</t>
    </rPh>
    <rPh sb="7" eb="10">
      <t>カワサキク</t>
    </rPh>
    <phoneticPr fontId="4"/>
  </si>
  <si>
    <t>常田内科</t>
    <rPh sb="0" eb="2">
      <t>トキタ</t>
    </rPh>
    <rPh sb="2" eb="4">
      <t>ナイカ</t>
    </rPh>
    <phoneticPr fontId="4"/>
  </si>
  <si>
    <t>大阪府大阪市中央区XXX-XX</t>
    <rPh sb="0" eb="3">
      <t>オオサカフ</t>
    </rPh>
    <rPh sb="3" eb="6">
      <t>オオサカシ</t>
    </rPh>
    <rPh sb="6" eb="9">
      <t>チュウオウク</t>
    </rPh>
    <phoneticPr fontId="4"/>
  </si>
  <si>
    <t>林眼鏡店</t>
    <rPh sb="0" eb="1">
      <t>ハヤシ</t>
    </rPh>
    <rPh sb="1" eb="4">
      <t>メガネテン</t>
    </rPh>
    <phoneticPr fontId="4"/>
  </si>
  <si>
    <t>福岡県福岡市中央区XXX-XX</t>
    <rPh sb="0" eb="3">
      <t>フクオカケン</t>
    </rPh>
    <rPh sb="3" eb="6">
      <t>フクオカシ</t>
    </rPh>
    <rPh sb="6" eb="9">
      <t>チュウオウク</t>
    </rPh>
    <phoneticPr fontId="4"/>
  </si>
  <si>
    <t>家具の藤堂</t>
    <rPh sb="0" eb="2">
      <t>カグ</t>
    </rPh>
    <rPh sb="3" eb="5">
      <t>トウドウ</t>
    </rPh>
    <phoneticPr fontId="4"/>
  </si>
  <si>
    <t>沖縄県那覇市XXX-XX</t>
    <rPh sb="0" eb="3">
      <t>オキナワケン</t>
    </rPh>
    <rPh sb="3" eb="6">
      <t>ナハシ</t>
    </rPh>
    <phoneticPr fontId="4"/>
  </si>
  <si>
    <t>北海道札幌市
中央区XXX-XX</t>
    <rPh sb="0" eb="3">
      <t>ホッカイドウ</t>
    </rPh>
    <rPh sb="3" eb="6">
      <t>サッポロシ</t>
    </rPh>
    <rPh sb="7" eb="10">
      <t>チュウオウク</t>
    </rPh>
    <phoneticPr fontId="4"/>
  </si>
  <si>
    <t>神奈川県横浜市
港北区大倉山XXX-XX</t>
    <rPh sb="0" eb="4">
      <t>カナガワケン</t>
    </rPh>
    <rPh sb="4" eb="7">
      <t>ヨコハマシ</t>
    </rPh>
    <rPh sb="8" eb="11">
      <t>コウホクク</t>
    </rPh>
    <rPh sb="11" eb="13">
      <t>オオクラ</t>
    </rPh>
    <rPh sb="13" eb="14">
      <t>ヤマ</t>
    </rPh>
    <phoneticPr fontId="4"/>
  </si>
  <si>
    <t>神奈川県横浜市
港南区甲南大XXX-XX</t>
    <rPh sb="0" eb="4">
      <t>カナガワケン</t>
    </rPh>
    <rPh sb="4" eb="7">
      <t>ヨコハマシ</t>
    </rPh>
    <rPh sb="8" eb="11">
      <t>コウナンク</t>
    </rPh>
    <rPh sb="11" eb="14">
      <t>コウナンダイ</t>
    </rPh>
    <phoneticPr fontId="4"/>
  </si>
  <si>
    <t>神奈川県横浜市
青葉区青葉台XX-XX</t>
    <rPh sb="0" eb="4">
      <t>カナガワケン</t>
    </rPh>
    <rPh sb="4" eb="7">
      <t>ヨコハマシ</t>
    </rPh>
    <rPh sb="8" eb="11">
      <t>アオバク</t>
    </rPh>
    <rPh sb="11" eb="14">
      <t>アオバダイ</t>
    </rPh>
    <phoneticPr fontId="4"/>
  </si>
  <si>
    <t>商品一覧</t>
    <rPh sb="0" eb="2">
      <t>ショウヒン</t>
    </rPh>
    <rPh sb="2" eb="4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</si>
  <si>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</si>
  <si>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</si>
  <si>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</si>
  <si>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A-001</t>
    <phoneticPr fontId="4"/>
  </si>
  <si>
    <t>ポスターフレーム（A4）</t>
    <phoneticPr fontId="4"/>
  </si>
  <si>
    <t>A-002</t>
    <phoneticPr fontId="4"/>
  </si>
  <si>
    <t>D-001</t>
    <phoneticPr fontId="4"/>
  </si>
  <si>
    <t>壁掛け時計</t>
    <rPh sb="0" eb="5">
      <t>カベカケトケイ</t>
    </rPh>
    <phoneticPr fontId="4"/>
  </si>
  <si>
    <t>D-002</t>
    <phoneticPr fontId="4"/>
  </si>
  <si>
    <t>卓上デジタル時計</t>
    <rPh sb="0" eb="2">
      <t>タクジョウ</t>
    </rPh>
    <rPh sb="6" eb="8">
      <t>トケイ</t>
    </rPh>
    <phoneticPr fontId="4"/>
  </si>
  <si>
    <t>D-003</t>
    <phoneticPr fontId="4"/>
  </si>
  <si>
    <t>加湿器</t>
    <rPh sb="0" eb="3">
      <t>カシツキ</t>
    </rPh>
    <phoneticPr fontId="4"/>
  </si>
  <si>
    <t>D-004</t>
    <phoneticPr fontId="4"/>
  </si>
  <si>
    <t>空気清浄機</t>
    <rPh sb="0" eb="5">
      <t>クウキセイジョウキ</t>
    </rPh>
    <phoneticPr fontId="4"/>
  </si>
  <si>
    <t>S-001</t>
    <phoneticPr fontId="4"/>
  </si>
  <si>
    <t>S-002</t>
    <phoneticPr fontId="4"/>
  </si>
  <si>
    <t>インセンススタンド</t>
    <phoneticPr fontId="4"/>
  </si>
  <si>
    <t>ポスターﾌﾚｰﾑ（A3）</t>
    <phoneticPr fontId="4"/>
  </si>
  <si>
    <t>ｱﾛﾏﾃﾞｨﾌｭｰｻﾞｰ</t>
    <phoneticPr fontId="4"/>
  </si>
  <si>
    <t>同窓会参加者リスト</t>
    <rPh sb="0" eb="3">
      <t>ドウソウカイ</t>
    </rPh>
    <rPh sb="3" eb="6">
      <t>サンカシャ</t>
    </rPh>
    <phoneticPr fontId="4"/>
  </si>
  <si>
    <t>フリガナ</t>
    <phoneticPr fontId="4"/>
  </si>
  <si>
    <t>連絡先電話番号</t>
    <rPh sb="0" eb="7">
      <t>レンラクサキデンワバンゴウ</t>
    </rPh>
    <phoneticPr fontId="4"/>
  </si>
  <si>
    <t>出欠</t>
    <rPh sb="0" eb="2">
      <t>シュッケツ</t>
    </rPh>
    <phoneticPr fontId="4"/>
  </si>
  <si>
    <t>飯島輝彦</t>
    <rPh sb="0" eb="2">
      <t>イイジマ</t>
    </rPh>
    <rPh sb="2" eb="4">
      <t>テルヒコ</t>
    </rPh>
    <phoneticPr fontId="4"/>
  </si>
  <si>
    <t>090-0000-XXXX</t>
    <phoneticPr fontId="4"/>
  </si>
  <si>
    <t>○</t>
    <phoneticPr fontId="4"/>
  </si>
  <si>
    <t>和光弘子</t>
    <rPh sb="0" eb="2">
      <t>ワコウ</t>
    </rPh>
    <rPh sb="2" eb="4">
      <t>ヒロコ</t>
    </rPh>
    <phoneticPr fontId="4"/>
  </si>
  <si>
    <t>080-0000-XXXX</t>
    <phoneticPr fontId="4"/>
  </si>
  <si>
    <t>根津めぐみ</t>
    <rPh sb="0" eb="2">
      <t>ネヅ</t>
    </rPh>
    <phoneticPr fontId="4"/>
  </si>
  <si>
    <t>村田進太郎</t>
    <rPh sb="0" eb="2">
      <t>ムラタ</t>
    </rPh>
    <rPh sb="2" eb="5">
      <t>シンタロウ</t>
    </rPh>
    <phoneticPr fontId="4"/>
  </si>
  <si>
    <t>050-0000-XXXX</t>
    <phoneticPr fontId="4"/>
  </si>
  <si>
    <t>寺島ミサ</t>
    <rPh sb="0" eb="2">
      <t>テラシマ</t>
    </rPh>
    <phoneticPr fontId="4"/>
  </si>
  <si>
    <t>石田仁志</t>
    <rPh sb="0" eb="2">
      <t>イシダ</t>
    </rPh>
    <rPh sb="2" eb="4">
      <t>ヒトシ</t>
    </rPh>
    <phoneticPr fontId="4"/>
  </si>
  <si>
    <t>石本陽一</t>
    <rPh sb="0" eb="2">
      <t>イシモト</t>
    </rPh>
    <rPh sb="2" eb="4">
      <t>ヨウイチ</t>
    </rPh>
    <phoneticPr fontId="4"/>
  </si>
  <si>
    <t>川村理子</t>
    <rPh sb="0" eb="2">
      <t>カワムラ</t>
    </rPh>
    <rPh sb="2" eb="4">
      <t>リコ</t>
    </rPh>
    <phoneticPr fontId="4"/>
  </si>
  <si>
    <t>小川由莉耶</t>
    <rPh sb="0" eb="2">
      <t>オガワ</t>
    </rPh>
    <rPh sb="2" eb="5">
      <t>ユリヤ</t>
    </rPh>
    <phoneticPr fontId="4"/>
  </si>
  <si>
    <t>森嶋二郎</t>
    <rPh sb="0" eb="2">
      <t>モリシマ</t>
    </rPh>
    <rPh sb="2" eb="4">
      <t>ジロウ</t>
    </rPh>
    <phoneticPr fontId="4"/>
  </si>
  <si>
    <t>鈴木孝彦</t>
    <rPh sb="0" eb="2">
      <t>スズキ</t>
    </rPh>
    <rPh sb="2" eb="4">
      <t>タカヒコ</t>
    </rPh>
    <phoneticPr fontId="4"/>
  </si>
  <si>
    <t>090-0001-XXXX</t>
    <phoneticPr fontId="4"/>
  </si>
  <si>
    <t>社員番号</t>
    <rPh sb="0" eb="4">
      <t>シャインバンゴウ</t>
    </rPh>
    <phoneticPr fontId="4"/>
  </si>
  <si>
    <t>AB0125</t>
    <phoneticPr fontId="4"/>
  </si>
  <si>
    <t>AC1455</t>
    <phoneticPr fontId="4"/>
  </si>
  <si>
    <t>AC1007</t>
    <phoneticPr fontId="4"/>
  </si>
  <si>
    <t>BA0074</t>
    <phoneticPr fontId="4"/>
  </si>
  <si>
    <t>BC2102</t>
    <phoneticPr fontId="4"/>
  </si>
  <si>
    <t>BC1463</t>
    <phoneticPr fontId="4"/>
  </si>
  <si>
    <t>AB2285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</si>
</sst>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\(aaa\)"/>
    <numFmt numFmtId="177" formatCode="[&lt;=999]000;[&lt;=9999]000\-00;000\-0000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3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8"/>
      </left>
      <right style="thin">
        <color theme="4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4"/>
      </bottom>
      <diagonal/>
    </border>
    <border>
      <left style="thin">
        <color theme="8"/>
      </left>
      <right style="thin">
        <color theme="4"/>
      </right>
      <top style="thin">
        <color theme="8"/>
      </top>
      <bottom style="thin">
        <color theme="4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</borders>
  <cellStyleXfs count="11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5">
      <alignment vertical="center"/>
    </xf>
    <xf numFmtId="0" fontId="5" fillId="6" borderId="0" xfId="4" applyBorder="1" applyAlignment="1">
      <alignment horizontal="center" vertical="center"/>
    </xf>
    <xf numFmtId="176" fontId="0" fillId="0" borderId="0" xfId="0" applyNumberFormat="1">
      <alignment vertical="center"/>
    </xf>
    <xf numFmtId="0" fontId="6" fillId="0" borderId="0" xfId="5" applyFont="1">
      <alignment vertical="center"/>
    </xf>
    <xf numFmtId="0" fontId="1" fillId="0" borderId="0" xfId="6">
      <alignment vertical="center"/>
    </xf>
    <xf numFmtId="0" fontId="5" fillId="7" borderId="1" xfId="7" applyBorder="1" applyAlignment="1">
      <alignment horizontal="center" vertical="center"/>
    </xf>
    <xf numFmtId="0" fontId="1" fillId="0" borderId="1" xfId="6" applyBorder="1" applyAlignment="1">
      <alignment horizontal="left" vertical="center"/>
    </xf>
    <xf numFmtId="177" fontId="1" fillId="0" borderId="1" xfId="6" applyNumberFormat="1" applyBorder="1" applyAlignment="1">
      <alignment horizontal="left" vertical="center"/>
    </xf>
    <xf numFmtId="0" fontId="5" fillId="0" borderId="1" xfId="8" applyFill="1" applyBorder="1" applyAlignment="1">
      <alignment horizontal="left" vertical="center"/>
    </xf>
    <xf numFmtId="177" fontId="5" fillId="0" borderId="1" xfId="8" applyNumberFormat="1" applyFill="1" applyBorder="1" applyAlignment="1">
      <alignment horizontal="left" vertical="center"/>
    </xf>
    <xf numFmtId="0" fontId="1" fillId="0" borderId="1" xfId="6" applyBorder="1" applyAlignment="1">
      <alignment horizontal="left" vertical="center" wrapText="1"/>
    </xf>
    <xf numFmtId="0" fontId="5" fillId="0" borderId="1" xfId="8" applyFill="1" applyBorder="1" applyAlignment="1">
      <alignment horizontal="left" vertical="center" wrapText="1"/>
    </xf>
    <xf numFmtId="0" fontId="1" fillId="0" borderId="1" xfId="6" applyBorder="1">
      <alignment vertical="center"/>
    </xf>
    <xf numFmtId="0" fontId="7" fillId="0" borderId="0" xfId="0" applyFont="1">
      <alignment vertical="center"/>
    </xf>
    <xf numFmtId="0" fontId="9" fillId="8" borderId="1" xfId="9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0" applyFont="1" applyFill="1" applyBorder="1">
      <alignment vertical="center"/>
    </xf>
    <xf numFmtId="38" fontId="0" fillId="0" borderId="1" xfId="10" applyFont="1" applyBorder="1">
      <alignment vertical="center"/>
    </xf>
    <xf numFmtId="0" fontId="0" fillId="0" borderId="2" xfId="0" applyBorder="1">
      <alignment vertical="center"/>
    </xf>
    <xf numFmtId="0" fontId="6" fillId="0" borderId="0" xfId="1" applyFont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10" fillId="2" borderId="6" xfId="2" applyFont="1" applyBorder="1" applyAlignment="1">
      <alignment horizontal="center" vertical="center"/>
    </xf>
    <xf numFmtId="0" fontId="10" fillId="2" borderId="3" xfId="2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6" xfId="3" applyFont="1" applyFill="1" applyBorder="1">
      <alignment vertical="center"/>
    </xf>
    <xf numFmtId="0" fontId="0" fillId="0" borderId="3" xfId="0" applyBorder="1" applyAlignment="1">
      <alignment horizontal="center" vertical="center"/>
    </xf>
  </cellXfs>
  <cellStyles count="11">
    <cellStyle name="20% - アクセント 4 2" xfId="8" xr:uid="{EAB1B1A2-32F2-4CF4-BB49-8722E9C6FC3D}"/>
    <cellStyle name="40% - アクセント 1" xfId="3" builtinId="31"/>
    <cellStyle name="60% - アクセント 4" xfId="4" builtinId="44"/>
    <cellStyle name="60% - アクセント 6 2" xfId="7" xr:uid="{5623C2D4-EE66-4065-8310-E4F442751129}"/>
    <cellStyle name="アクセント 1" xfId="2" builtinId="29"/>
    <cellStyle name="アクセント 3 2" xfId="9" xr:uid="{2BEE8C83-E324-45B2-AA55-8AF743457260}"/>
    <cellStyle name="桁区切り 2" xfId="10" xr:uid="{E6DA1073-AA42-473A-8683-39F08AC2094B}"/>
    <cellStyle name="見出し 4" xfId="1" builtinId="19"/>
    <cellStyle name="見出し 4 2" xfId="5" xr:uid="{F8879BCE-BD6B-4C18-ABBD-6CD8BBF19BBC}"/>
    <cellStyle name="標準" xfId="0" builtinId="0"/>
    <cellStyle name="標準 2" xfId="6" xr:uid="{A40E0B25-E9AD-4D45-A71A-76E1E2D260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&#12505;&#12473;&#12488;&#12475;&#12524;&#12463;&#12471;&#12519;&#12531;\data\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2B955-3B8D-450A-8405-5BFFE13A621B}">
  <dimension ref="A1:E10"/>
  <sheetViews>
    <sheetView tabSelected="1" workbookViewId="0"/>
  </sheetViews>
  <sheetFormatPr defaultRowHeight="18.75" x14ac:dyDescent="0.4"/>
  <cols>
    <col min="1" max="1" width="14.875" customWidth="1"/>
    <col min="2" max="3" width="8.875" customWidth="1"/>
    <col min="4" max="4" width="15.25" customWidth="1"/>
    <col min="5" max="5" width="12.375" customWidth="1"/>
  </cols>
  <sheetData>
    <row r="1" spans="1:5" x14ac:dyDescent="0.4">
      <c r="A1" s="1" t="s">
        <v>0</v>
      </c>
      <c r="B1" s="1"/>
      <c r="C1" s="1"/>
    </row>
    <row r="3" spans="1:5" x14ac:dyDescent="0.4">
      <c r="A3" s="2" t="s">
        <v>1</v>
      </c>
      <c r="B3" s="2" t="s">
        <v>8</v>
      </c>
      <c r="C3" s="2" t="s">
        <v>9</v>
      </c>
      <c r="D3" s="2" t="s">
        <v>2</v>
      </c>
      <c r="E3" s="2" t="s">
        <v>3</v>
      </c>
    </row>
    <row r="4" spans="1:5" x14ac:dyDescent="0.4">
      <c r="A4" s="3">
        <v>45446</v>
      </c>
      <c r="B4" s="3" t="s">
        <v>10</v>
      </c>
      <c r="C4" s="3" t="s">
        <v>16</v>
      </c>
      <c r="D4" s="3" t="str">
        <f>CONCATENATE(B4,C4)</f>
        <v>宮田敦彦</v>
      </c>
      <c r="E4" t="s">
        <v>4</v>
      </c>
    </row>
    <row r="5" spans="1:5" x14ac:dyDescent="0.4">
      <c r="A5" s="3">
        <v>45446</v>
      </c>
      <c r="B5" s="3" t="s">
        <v>11</v>
      </c>
      <c r="C5" s="3" t="s">
        <v>17</v>
      </c>
      <c r="D5" s="3" t="str">
        <f t="shared" ref="D5:D10" si="0">CONCATENATE(B5,C5)</f>
        <v>青島夕子</v>
      </c>
      <c r="E5" t="s">
        <v>5</v>
      </c>
    </row>
    <row r="6" spans="1:5" x14ac:dyDescent="0.4">
      <c r="A6" s="3">
        <v>45448</v>
      </c>
      <c r="B6" s="3" t="s">
        <v>12</v>
      </c>
      <c r="C6" s="3" t="s">
        <v>18</v>
      </c>
      <c r="D6" s="3" t="str">
        <f t="shared" si="0"/>
        <v>手島朔太郎</v>
      </c>
      <c r="E6" t="s">
        <v>6</v>
      </c>
    </row>
    <row r="7" spans="1:5" x14ac:dyDescent="0.4">
      <c r="A7" s="3">
        <v>45449</v>
      </c>
      <c r="B7" s="3" t="s">
        <v>23</v>
      </c>
      <c r="C7" s="3" t="s">
        <v>22</v>
      </c>
      <c r="D7" s="3" t="str">
        <f t="shared" si="0"/>
        <v>久保田あやめ</v>
      </c>
      <c r="E7" t="s">
        <v>7</v>
      </c>
    </row>
    <row r="8" spans="1:5" x14ac:dyDescent="0.4">
      <c r="A8" s="3">
        <v>45449</v>
      </c>
      <c r="B8" s="3" t="s">
        <v>13</v>
      </c>
      <c r="C8" s="3" t="s">
        <v>19</v>
      </c>
      <c r="D8" s="3" t="str">
        <f t="shared" si="0"/>
        <v>佐藤悠太</v>
      </c>
      <c r="E8" t="s">
        <v>5</v>
      </c>
    </row>
    <row r="9" spans="1:5" x14ac:dyDescent="0.4">
      <c r="A9" s="3">
        <v>45453</v>
      </c>
      <c r="B9" s="3" t="s">
        <v>14</v>
      </c>
      <c r="C9" s="3" t="s">
        <v>20</v>
      </c>
      <c r="D9" s="3" t="str">
        <f t="shared" si="0"/>
        <v>宮城真由子</v>
      </c>
      <c r="E9" t="s">
        <v>6</v>
      </c>
    </row>
    <row r="10" spans="1:5" x14ac:dyDescent="0.4">
      <c r="A10" s="3">
        <v>45453</v>
      </c>
      <c r="B10" s="3" t="s">
        <v>15</v>
      </c>
      <c r="C10" s="3" t="s">
        <v>21</v>
      </c>
      <c r="D10" s="3" t="str">
        <f t="shared" si="0"/>
        <v>大木道夫</v>
      </c>
      <c r="E10" t="s">
        <v>4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A6187-7D6D-4868-8B5D-889C064BF5F3}">
  <dimension ref="A1:D10"/>
  <sheetViews>
    <sheetView workbookViewId="0"/>
  </sheetViews>
  <sheetFormatPr defaultRowHeight="18.75" x14ac:dyDescent="0.4"/>
  <cols>
    <col min="1" max="1" width="11.75" customWidth="1"/>
    <col min="2" max="2" width="9.375" customWidth="1"/>
    <col min="3" max="3" width="15.25" customWidth="1"/>
    <col min="4" max="4" width="12.375" customWidth="1"/>
  </cols>
  <sheetData>
    <row r="1" spans="1:4" x14ac:dyDescent="0.4">
      <c r="A1" s="1" t="s">
        <v>0</v>
      </c>
      <c r="B1" s="1"/>
    </row>
    <row r="3" spans="1:4" x14ac:dyDescent="0.4">
      <c r="A3" s="2" t="s">
        <v>99</v>
      </c>
      <c r="B3" s="2"/>
      <c r="C3" s="2" t="s">
        <v>2</v>
      </c>
      <c r="D3" s="2" t="s">
        <v>3</v>
      </c>
    </row>
    <row r="4" spans="1:4" x14ac:dyDescent="0.4">
      <c r="A4" s="3" t="s">
        <v>100</v>
      </c>
      <c r="B4" s="3" t="str">
        <f>LEFT(A4,2)</f>
        <v>AB</v>
      </c>
      <c r="C4" s="3" t="s">
        <v>24</v>
      </c>
      <c r="D4" t="s">
        <v>4</v>
      </c>
    </row>
    <row r="5" spans="1:4" x14ac:dyDescent="0.4">
      <c r="A5" s="3" t="s">
        <v>101</v>
      </c>
      <c r="B5" s="3" t="str">
        <f t="shared" ref="B5:B10" si="0">LEFT(A5,2)</f>
        <v>AC</v>
      </c>
      <c r="C5" s="3" t="s">
        <v>25</v>
      </c>
      <c r="D5" t="s">
        <v>5</v>
      </c>
    </row>
    <row r="6" spans="1:4" x14ac:dyDescent="0.4">
      <c r="A6" s="3" t="s">
        <v>102</v>
      </c>
      <c r="B6" s="3" t="str">
        <f t="shared" si="0"/>
        <v>AC</v>
      </c>
      <c r="C6" s="3" t="s">
        <v>26</v>
      </c>
      <c r="D6" t="s">
        <v>6</v>
      </c>
    </row>
    <row r="7" spans="1:4" x14ac:dyDescent="0.4">
      <c r="A7" s="3" t="s">
        <v>103</v>
      </c>
      <c r="B7" s="3" t="str">
        <f t="shared" si="0"/>
        <v>BA</v>
      </c>
      <c r="C7" s="3" t="s">
        <v>27</v>
      </c>
      <c r="D7" t="s">
        <v>7</v>
      </c>
    </row>
    <row r="8" spans="1:4" x14ac:dyDescent="0.4">
      <c r="A8" s="3" t="s">
        <v>104</v>
      </c>
      <c r="B8" s="3" t="str">
        <f t="shared" si="0"/>
        <v>BC</v>
      </c>
      <c r="C8" s="3" t="s">
        <v>28</v>
      </c>
      <c r="D8" t="s">
        <v>5</v>
      </c>
    </row>
    <row r="9" spans="1:4" x14ac:dyDescent="0.4">
      <c r="A9" s="3" t="s">
        <v>105</v>
      </c>
      <c r="B9" s="3" t="str">
        <f t="shared" si="0"/>
        <v>BC</v>
      </c>
      <c r="C9" s="3" t="s">
        <v>29</v>
      </c>
      <c r="D9" t="s">
        <v>6</v>
      </c>
    </row>
    <row r="10" spans="1:4" x14ac:dyDescent="0.4">
      <c r="A10" s="3" t="s">
        <v>106</v>
      </c>
      <c r="B10" s="3" t="str">
        <f t="shared" si="0"/>
        <v>AB</v>
      </c>
      <c r="C10" s="3" t="s">
        <v>30</v>
      </c>
      <c r="D10" t="s">
        <v>4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E8C64-A2CE-40DC-9BA6-E3FD37B83959}">
  <dimension ref="A1:D10"/>
  <sheetViews>
    <sheetView workbookViewId="0"/>
  </sheetViews>
  <sheetFormatPr defaultRowHeight="18.75" x14ac:dyDescent="0.4"/>
  <cols>
    <col min="1" max="1" width="14.875" customWidth="1"/>
    <col min="2" max="2" width="15.25" customWidth="1"/>
    <col min="3" max="3" width="15.5" customWidth="1"/>
    <col min="4" max="4" width="12.375" customWidth="1"/>
  </cols>
  <sheetData>
    <row r="1" spans="1:4" x14ac:dyDescent="0.4">
      <c r="A1" s="1" t="s">
        <v>0</v>
      </c>
    </row>
    <row r="3" spans="1:4" x14ac:dyDescent="0.4">
      <c r="A3" s="2" t="s">
        <v>1</v>
      </c>
      <c r="B3" s="2" t="s">
        <v>2</v>
      </c>
      <c r="C3" s="2" t="s">
        <v>2</v>
      </c>
      <c r="D3" s="2" t="s">
        <v>3</v>
      </c>
    </row>
    <row r="4" spans="1:4" x14ac:dyDescent="0.4">
      <c r="A4" s="3">
        <v>45446</v>
      </c>
      <c r="B4" s="3" t="s">
        <v>34</v>
      </c>
      <c r="C4" s="3" t="str">
        <f>TRIM(B4)</f>
        <v>宮田　敦彦</v>
      </c>
      <c r="D4" t="s">
        <v>4</v>
      </c>
    </row>
    <row r="5" spans="1:4" x14ac:dyDescent="0.4">
      <c r="A5" s="3">
        <v>45446</v>
      </c>
      <c r="B5" s="3" t="s">
        <v>31</v>
      </c>
      <c r="C5" s="3" t="str">
        <f t="shared" ref="C5:C10" si="0">TRIM(B5)</f>
        <v>青島　夕子</v>
      </c>
      <c r="D5" t="s">
        <v>5</v>
      </c>
    </row>
    <row r="6" spans="1:4" x14ac:dyDescent="0.4">
      <c r="A6" s="3">
        <v>45448</v>
      </c>
      <c r="B6" s="3" t="s">
        <v>26</v>
      </c>
      <c r="C6" s="3" t="str">
        <f t="shared" si="0"/>
        <v>手島　朔太郎</v>
      </c>
      <c r="D6" t="s">
        <v>6</v>
      </c>
    </row>
    <row r="7" spans="1:4" x14ac:dyDescent="0.4">
      <c r="A7" s="3">
        <v>45449</v>
      </c>
      <c r="B7" s="3" t="s">
        <v>33</v>
      </c>
      <c r="C7" s="3" t="str">
        <f t="shared" si="0"/>
        <v>久保田　あやめ</v>
      </c>
      <c r="D7" t="s">
        <v>7</v>
      </c>
    </row>
    <row r="8" spans="1:4" x14ac:dyDescent="0.4">
      <c r="A8" s="3">
        <v>45449</v>
      </c>
      <c r="B8" s="3" t="s">
        <v>28</v>
      </c>
      <c r="C8" s="3" t="str">
        <f t="shared" si="0"/>
        <v>佐藤　悠太</v>
      </c>
      <c r="D8" t="s">
        <v>5</v>
      </c>
    </row>
    <row r="9" spans="1:4" x14ac:dyDescent="0.4">
      <c r="A9" s="3">
        <v>45453</v>
      </c>
      <c r="B9" s="3" t="s">
        <v>32</v>
      </c>
      <c r="C9" s="3" t="str">
        <f t="shared" si="0"/>
        <v>宮城　真由子</v>
      </c>
      <c r="D9" t="s">
        <v>6</v>
      </c>
    </row>
    <row r="10" spans="1:4" x14ac:dyDescent="0.4">
      <c r="A10" s="3">
        <v>45453</v>
      </c>
      <c r="B10" s="3" t="s">
        <v>30</v>
      </c>
      <c r="C10" s="3" t="str">
        <f t="shared" si="0"/>
        <v>大木　道夫</v>
      </c>
      <c r="D10" t="s">
        <v>4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D1AB6-19EE-4D78-97D7-A014DA46C4C6}">
  <dimension ref="A1:D13"/>
  <sheetViews>
    <sheetView workbookViewId="0"/>
  </sheetViews>
  <sheetFormatPr defaultColWidth="9" defaultRowHeight="18.75" x14ac:dyDescent="0.4"/>
  <cols>
    <col min="1" max="1" width="19.125" style="5" customWidth="1"/>
    <col min="2" max="2" width="12.875" style="5" customWidth="1"/>
    <col min="3" max="3" width="31.875" style="5" customWidth="1"/>
    <col min="4" max="4" width="33.375" style="5" customWidth="1"/>
    <col min="5" max="16384" width="9" style="5"/>
  </cols>
  <sheetData>
    <row r="1" spans="1:4" ht="19.5" x14ac:dyDescent="0.4">
      <c r="A1" s="4" t="s">
        <v>35</v>
      </c>
    </row>
    <row r="3" spans="1:4" x14ac:dyDescent="0.4">
      <c r="A3" s="6" t="s">
        <v>36</v>
      </c>
      <c r="B3" s="6" t="s">
        <v>37</v>
      </c>
      <c r="C3" s="6" t="s">
        <v>38</v>
      </c>
      <c r="D3" s="6" t="s">
        <v>38</v>
      </c>
    </row>
    <row r="4" spans="1:4" ht="37.5" x14ac:dyDescent="0.4">
      <c r="A4" s="7" t="s">
        <v>39</v>
      </c>
      <c r="B4" s="8">
        <v>600042</v>
      </c>
      <c r="C4" s="11" t="s">
        <v>55</v>
      </c>
      <c r="D4" s="13" t="str">
        <f>CLEAN(C4)</f>
        <v>北海道札幌市中央区XXX-XX</v>
      </c>
    </row>
    <row r="5" spans="1:4" x14ac:dyDescent="0.4">
      <c r="A5" s="9" t="s">
        <v>40</v>
      </c>
      <c r="B5" s="10">
        <v>1400000</v>
      </c>
      <c r="C5" s="9" t="s">
        <v>41</v>
      </c>
      <c r="D5" s="13" t="str">
        <f t="shared" ref="D5:D13" si="0">CLEAN(C5)</f>
        <v>東京都品川区XXX-XX</v>
      </c>
    </row>
    <row r="6" spans="1:4" x14ac:dyDescent="0.4">
      <c r="A6" s="7" t="s">
        <v>42</v>
      </c>
      <c r="B6" s="8">
        <v>2480000</v>
      </c>
      <c r="C6" s="7" t="s">
        <v>43</v>
      </c>
      <c r="D6" s="13" t="str">
        <f t="shared" si="0"/>
        <v>神奈川県鎌倉市XXX-XX</v>
      </c>
    </row>
    <row r="7" spans="1:4" ht="37.5" x14ac:dyDescent="0.4">
      <c r="A7" s="9" t="s">
        <v>44</v>
      </c>
      <c r="B7" s="10">
        <v>2220037</v>
      </c>
      <c r="C7" s="12" t="s">
        <v>56</v>
      </c>
      <c r="D7" s="13" t="str">
        <f t="shared" si="0"/>
        <v>神奈川県横浜市港北区大倉山XXX-XX</v>
      </c>
    </row>
    <row r="8" spans="1:4" ht="37.5" x14ac:dyDescent="0.4">
      <c r="A8" s="7" t="s">
        <v>45</v>
      </c>
      <c r="B8" s="8">
        <v>2340054</v>
      </c>
      <c r="C8" s="11" t="s">
        <v>57</v>
      </c>
      <c r="D8" s="13" t="str">
        <f t="shared" si="0"/>
        <v>神奈川県横浜市港南区甲南大XXX-XX</v>
      </c>
    </row>
    <row r="9" spans="1:4" ht="37.5" x14ac:dyDescent="0.4">
      <c r="A9" s="9" t="s">
        <v>46</v>
      </c>
      <c r="B9" s="10">
        <v>2270062</v>
      </c>
      <c r="C9" s="12" t="s">
        <v>58</v>
      </c>
      <c r="D9" s="13" t="str">
        <f t="shared" si="0"/>
        <v>神奈川県横浜市青葉区青葉台XX-XX</v>
      </c>
    </row>
    <row r="10" spans="1:4" x14ac:dyDescent="0.4">
      <c r="A10" s="7" t="s">
        <v>47</v>
      </c>
      <c r="B10" s="8">
        <v>2100000</v>
      </c>
      <c r="C10" s="7" t="s">
        <v>48</v>
      </c>
      <c r="D10" s="13" t="str">
        <f t="shared" si="0"/>
        <v>神奈川県川崎市川崎区XXX-XX</v>
      </c>
    </row>
    <row r="11" spans="1:4" x14ac:dyDescent="0.4">
      <c r="A11" s="9" t="s">
        <v>49</v>
      </c>
      <c r="B11" s="10">
        <v>5390000</v>
      </c>
      <c r="C11" s="9" t="s">
        <v>50</v>
      </c>
      <c r="D11" s="13" t="str">
        <f t="shared" si="0"/>
        <v>大阪府大阪市中央区XXX-XX</v>
      </c>
    </row>
    <row r="12" spans="1:4" x14ac:dyDescent="0.4">
      <c r="A12" s="7" t="s">
        <v>51</v>
      </c>
      <c r="B12" s="8">
        <v>8100000</v>
      </c>
      <c r="C12" s="7" t="s">
        <v>52</v>
      </c>
      <c r="D12" s="13" t="str">
        <f t="shared" si="0"/>
        <v>福岡県福岡市中央区XXX-XX</v>
      </c>
    </row>
    <row r="13" spans="1:4" x14ac:dyDescent="0.4">
      <c r="A13" s="9" t="s">
        <v>53</v>
      </c>
      <c r="B13" s="10">
        <v>9000000</v>
      </c>
      <c r="C13" s="9" t="s">
        <v>54</v>
      </c>
      <c r="D13" s="13" t="str">
        <f t="shared" si="0"/>
        <v>沖縄県那覇市XXX-XX</v>
      </c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163EB-4D34-4D24-8DDA-DABB086A3A2C}">
  <dimension ref="A1:D11"/>
  <sheetViews>
    <sheetView workbookViewId="0"/>
  </sheetViews>
  <sheetFormatPr defaultRowHeight="18.75" x14ac:dyDescent="0.4"/>
  <cols>
    <col min="2" max="2" width="22.375" bestFit="1" customWidth="1"/>
    <col min="3" max="3" width="22.375" customWidth="1"/>
    <col min="4" max="4" width="10.375" customWidth="1"/>
  </cols>
  <sheetData>
    <row r="1" spans="1:4" ht="19.5" x14ac:dyDescent="0.4">
      <c r="A1" s="14" t="s">
        <v>59</v>
      </c>
    </row>
    <row r="3" spans="1:4" x14ac:dyDescent="0.4">
      <c r="A3" s="15" t="s">
        <v>60</v>
      </c>
      <c r="B3" s="15" t="s">
        <v>61</v>
      </c>
      <c r="C3" s="15" t="s">
        <v>61</v>
      </c>
      <c r="D3" s="15" t="s">
        <v>62</v>
      </c>
    </row>
    <row r="4" spans="1:4" x14ac:dyDescent="0.4">
      <c r="A4" s="16" t="s">
        <v>63</v>
      </c>
      <c r="B4" s="16" t="s">
        <v>64</v>
      </c>
      <c r="C4" s="16" t="str">
        <f>DBCS(B4)</f>
        <v>ポスターフレーム（Ａ４）</v>
      </c>
      <c r="D4" s="17">
        <v>4500</v>
      </c>
    </row>
    <row r="5" spans="1:4" x14ac:dyDescent="0.4">
      <c r="A5" s="16" t="s">
        <v>65</v>
      </c>
      <c r="B5" s="16" t="s">
        <v>77</v>
      </c>
      <c r="C5" s="16" t="str">
        <f t="shared" ref="C5:C11" si="0">DBCS(B5)</f>
        <v>ポスターフレーム（Ａ３）</v>
      </c>
      <c r="D5" s="17">
        <v>6800</v>
      </c>
    </row>
    <row r="6" spans="1:4" x14ac:dyDescent="0.4">
      <c r="A6" s="16" t="s">
        <v>66</v>
      </c>
      <c r="B6" s="16" t="s">
        <v>67</v>
      </c>
      <c r="C6" s="16" t="str">
        <f t="shared" si="0"/>
        <v>壁掛け時計</v>
      </c>
      <c r="D6" s="17">
        <v>3800</v>
      </c>
    </row>
    <row r="7" spans="1:4" x14ac:dyDescent="0.4">
      <c r="A7" s="16" t="s">
        <v>68</v>
      </c>
      <c r="B7" s="16" t="s">
        <v>69</v>
      </c>
      <c r="C7" s="16" t="str">
        <f t="shared" si="0"/>
        <v>卓上デジタル時計</v>
      </c>
      <c r="D7" s="18">
        <v>4200</v>
      </c>
    </row>
    <row r="8" spans="1:4" x14ac:dyDescent="0.4">
      <c r="A8" s="16" t="s">
        <v>70</v>
      </c>
      <c r="B8" s="16" t="s">
        <v>71</v>
      </c>
      <c r="C8" s="16" t="str">
        <f t="shared" si="0"/>
        <v>加湿器</v>
      </c>
      <c r="D8" s="18">
        <v>9800</v>
      </c>
    </row>
    <row r="9" spans="1:4" x14ac:dyDescent="0.4">
      <c r="A9" s="16" t="s">
        <v>72</v>
      </c>
      <c r="B9" s="19" t="s">
        <v>73</v>
      </c>
      <c r="C9" s="16" t="str">
        <f t="shared" si="0"/>
        <v>空気清浄機</v>
      </c>
      <c r="D9" s="18">
        <v>13500</v>
      </c>
    </row>
    <row r="10" spans="1:4" x14ac:dyDescent="0.4">
      <c r="A10" s="16" t="s">
        <v>74</v>
      </c>
      <c r="B10" s="16" t="s">
        <v>78</v>
      </c>
      <c r="C10" s="16" t="str">
        <f t="shared" si="0"/>
        <v>アロマディフューザー</v>
      </c>
      <c r="D10" s="18">
        <v>2750</v>
      </c>
    </row>
    <row r="11" spans="1:4" x14ac:dyDescent="0.4">
      <c r="A11" s="16" t="s">
        <v>75</v>
      </c>
      <c r="B11" s="16" t="s">
        <v>76</v>
      </c>
      <c r="C11" s="16" t="str">
        <f t="shared" si="0"/>
        <v>インセンススタンド</v>
      </c>
      <c r="D11" s="18">
        <v>3200</v>
      </c>
    </row>
  </sheetData>
  <phoneticPr fontId="4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27554-203E-4872-9408-9DB6A0844731}">
  <dimension ref="A1:D14"/>
  <sheetViews>
    <sheetView workbookViewId="0"/>
  </sheetViews>
  <sheetFormatPr defaultRowHeight="18.75" x14ac:dyDescent="0.4"/>
  <cols>
    <col min="1" max="1" width="12.375" customWidth="1"/>
    <col min="2" max="2" width="19.25" bestFit="1" customWidth="1"/>
    <col min="3" max="3" width="16.25" customWidth="1"/>
    <col min="4" max="4" width="6.75" customWidth="1"/>
  </cols>
  <sheetData>
    <row r="1" spans="1:4" ht="19.5" x14ac:dyDescent="0.4">
      <c r="A1" s="20" t="s">
        <v>79</v>
      </c>
    </row>
    <row r="3" spans="1:4" x14ac:dyDescent="0.4">
      <c r="A3" s="23" t="s">
        <v>2</v>
      </c>
      <c r="B3" s="23" t="s">
        <v>80</v>
      </c>
      <c r="C3" s="23" t="s">
        <v>81</v>
      </c>
      <c r="D3" s="24" t="s">
        <v>82</v>
      </c>
    </row>
    <row r="4" spans="1:4" x14ac:dyDescent="0.4">
      <c r="A4" s="25" t="s">
        <v>83</v>
      </c>
      <c r="B4" s="26" t="str">
        <f>PHONETIC(A4)</f>
        <v>イイジマテルヒコ</v>
      </c>
      <c r="C4" s="25" t="s">
        <v>84</v>
      </c>
      <c r="D4" s="27" t="s">
        <v>85</v>
      </c>
    </row>
    <row r="5" spans="1:4" x14ac:dyDescent="0.4">
      <c r="A5" s="25" t="s">
        <v>86</v>
      </c>
      <c r="B5" s="26" t="str">
        <f t="shared" ref="B5:B14" si="0">PHONETIC(A5)</f>
        <v>ワコウヒロコ</v>
      </c>
      <c r="C5" s="25" t="s">
        <v>87</v>
      </c>
      <c r="D5" s="27"/>
    </row>
    <row r="6" spans="1:4" x14ac:dyDescent="0.4">
      <c r="A6" s="25" t="s">
        <v>88</v>
      </c>
      <c r="B6" s="26" t="str">
        <f t="shared" si="0"/>
        <v>ネヅメグミ</v>
      </c>
      <c r="C6" s="25" t="s">
        <v>87</v>
      </c>
      <c r="D6" s="27" t="s">
        <v>85</v>
      </c>
    </row>
    <row r="7" spans="1:4" x14ac:dyDescent="0.4">
      <c r="A7" s="25" t="s">
        <v>89</v>
      </c>
      <c r="B7" s="26" t="str">
        <f t="shared" si="0"/>
        <v>ムラタシンタロウ</v>
      </c>
      <c r="C7" s="25" t="s">
        <v>90</v>
      </c>
      <c r="D7" s="27" t="s">
        <v>85</v>
      </c>
    </row>
    <row r="8" spans="1:4" x14ac:dyDescent="0.4">
      <c r="A8" s="25" t="s">
        <v>91</v>
      </c>
      <c r="B8" s="26" t="str">
        <f t="shared" si="0"/>
        <v>テラシマミサ</v>
      </c>
      <c r="C8" s="25" t="s">
        <v>84</v>
      </c>
      <c r="D8" s="27" t="s">
        <v>85</v>
      </c>
    </row>
    <row r="9" spans="1:4" x14ac:dyDescent="0.4">
      <c r="A9" s="25" t="s">
        <v>92</v>
      </c>
      <c r="B9" s="26" t="str">
        <f t="shared" si="0"/>
        <v>イシダヒトシ</v>
      </c>
      <c r="C9" s="25" t="s">
        <v>84</v>
      </c>
      <c r="D9" s="27"/>
    </row>
    <row r="10" spans="1:4" x14ac:dyDescent="0.4">
      <c r="A10" s="25" t="s">
        <v>93</v>
      </c>
      <c r="B10" s="26" t="str">
        <f t="shared" si="0"/>
        <v>イシモトヨウイチ</v>
      </c>
      <c r="C10" s="25" t="s">
        <v>84</v>
      </c>
      <c r="D10" s="27" t="s">
        <v>85</v>
      </c>
    </row>
    <row r="11" spans="1:4" x14ac:dyDescent="0.4">
      <c r="A11" s="25" t="s">
        <v>94</v>
      </c>
      <c r="B11" s="26" t="str">
        <f t="shared" si="0"/>
        <v>カワムラリコ</v>
      </c>
      <c r="C11" s="25" t="s">
        <v>90</v>
      </c>
      <c r="D11" s="27" t="s">
        <v>85</v>
      </c>
    </row>
    <row r="12" spans="1:4" x14ac:dyDescent="0.4">
      <c r="A12" s="25" t="s">
        <v>95</v>
      </c>
      <c r="B12" s="26" t="str">
        <f t="shared" si="0"/>
        <v>オガワユリヤ</v>
      </c>
      <c r="C12" s="25" t="s">
        <v>87</v>
      </c>
      <c r="D12" s="27" t="s">
        <v>85</v>
      </c>
    </row>
    <row r="13" spans="1:4" x14ac:dyDescent="0.4">
      <c r="A13" s="25" t="s">
        <v>96</v>
      </c>
      <c r="B13" s="26" t="str">
        <f t="shared" si="0"/>
        <v>モリシマジロウ</v>
      </c>
      <c r="C13" s="25" t="s">
        <v>84</v>
      </c>
      <c r="D13" s="27"/>
    </row>
    <row r="14" spans="1:4" x14ac:dyDescent="0.4">
      <c r="A14" s="21" t="s">
        <v>97</v>
      </c>
      <c r="B14" s="26" t="str">
        <f t="shared" si="0"/>
        <v>スズキタカヒコ</v>
      </c>
      <c r="C14" s="21" t="s">
        <v>98</v>
      </c>
      <c r="D14" s="22" t="s">
        <v>85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2024-04-30T09:55:11Z</dcterms:created>
  <dcterms:modified xsi:type="dcterms:W3CDTF">2024-04-30T09:55:14Z</dcterms:modified>
</cp:coreProperties>
</file>