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1CA8F50A-239D-4839-BA4C-F1DA0BE0F3AB}" xr6:coauthVersionLast="47" xr6:coauthVersionMax="47" xr10:uidLastSave="{00000000-0000-0000-0000-000000000000}"/>
  <bookViews>
    <workbookView xWindow="-120" yWindow="-120" windowWidth="20730" windowHeight="11040" xr2:uid="{39B56DE6-9514-4B93-A4F8-CAA5B158EA6E}"/>
  </bookViews>
  <sheets>
    <sheet name="Sheet1" sheetId="8" r:id="rId1"/>
    <sheet name="Sheet2" sheetId="9" r:id="rId2"/>
    <sheet name="Sheet3" sheetId="2" r:id="rId3"/>
    <sheet name="Sheet4" sheetId="3" r:id="rId4"/>
    <sheet name="Sheet5" sheetId="4" r:id="rId5"/>
    <sheet name="Sheet6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9" l="1"/>
  <c r="G6" i="9"/>
  <c r="G7" i="9"/>
  <c r="G8" i="9"/>
  <c r="G9" i="9"/>
  <c r="G10" i="9"/>
  <c r="C11" i="9"/>
  <c r="D11" i="9"/>
  <c r="E11" i="9"/>
  <c r="F11" i="9"/>
  <c r="G11" i="9"/>
  <c r="D10" i="8"/>
  <c r="E10" i="8" s="1"/>
  <c r="C10" i="8"/>
  <c r="B10" i="8"/>
  <c r="E9" i="8"/>
  <c r="E8" i="8"/>
  <c r="E7" i="8"/>
  <c r="E6" i="8"/>
  <c r="E5" i="8"/>
  <c r="E4" i="8"/>
  <c r="B11" i="5"/>
  <c r="E10" i="5"/>
  <c r="D10" i="5"/>
  <c r="C10" i="5"/>
  <c r="B10" i="5"/>
  <c r="E7" i="5"/>
  <c r="D7" i="5"/>
  <c r="C7" i="5"/>
  <c r="B7" i="5"/>
  <c r="C4" i="5"/>
  <c r="C11" i="5" s="1"/>
  <c r="D4" i="5" s="1"/>
  <c r="D11" i="5" s="1"/>
  <c r="E4" i="5" s="1"/>
  <c r="E11" i="5" s="1"/>
  <c r="F11" i="4"/>
  <c r="E11" i="4"/>
  <c r="G11" i="4" s="1"/>
  <c r="D11" i="4"/>
  <c r="C11" i="4"/>
  <c r="G10" i="4"/>
  <c r="G9" i="4"/>
  <c r="G8" i="4"/>
  <c r="G7" i="4"/>
  <c r="G6" i="4"/>
  <c r="G5" i="4"/>
  <c r="D10" i="3"/>
  <c r="C10" i="3"/>
  <c r="B10" i="3"/>
  <c r="E10" i="3" s="1"/>
  <c r="E9" i="3"/>
  <c r="E8" i="3"/>
  <c r="E7" i="3"/>
  <c r="E6" i="3"/>
  <c r="E5" i="3"/>
  <c r="E4" i="3"/>
  <c r="D10" i="2"/>
  <c r="C10" i="2"/>
  <c r="B10" i="2"/>
  <c r="E10" i="2" s="1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<sst xmlns="http://schemas.openxmlformats.org/spreadsheetml/2006/main" count="89" uniqueCount="32">
  <si>
    <t>資金計画表</t>
    <rPh sb="0" eb="2">
      <t>シキン</t>
    </rPh>
    <rPh sb="2" eb="4">
      <t>ケイカク</t>
    </rPh>
    <rPh sb="4" eb="5">
      <t>ヒョウ</t>
    </rPh>
    <phoneticPr fontId="7"/>
  </si>
  <si>
    <t>単位:千円</t>
    <rPh sb="0" eb="2">
      <t>タンイ</t>
    </rPh>
    <rPh sb="3" eb="5">
      <t>センエン</t>
    </rPh>
    <phoneticPr fontId="7"/>
  </si>
  <si>
    <t>1月</t>
    <rPh sb="1" eb="2">
      <t>ツキ</t>
    </rPh>
    <phoneticPr fontId="7"/>
  </si>
  <si>
    <t>2月</t>
  </si>
  <si>
    <t>3月</t>
  </si>
  <si>
    <t>4月</t>
  </si>
  <si>
    <t>前月繰越</t>
    <rPh sb="0" eb="2">
      <t>ゼンゲツ</t>
    </rPh>
    <rPh sb="2" eb="4">
      <t>クリコシ</t>
    </rPh>
    <phoneticPr fontId="7"/>
  </si>
  <si>
    <t>現金入金</t>
    <rPh sb="0" eb="2">
      <t>ゲンキン</t>
    </rPh>
    <rPh sb="2" eb="4">
      <t>ニュウキン</t>
    </rPh>
    <phoneticPr fontId="7"/>
  </si>
  <si>
    <t>売掛入金</t>
    <rPh sb="0" eb="2">
      <t>ウリカケ</t>
    </rPh>
    <rPh sb="2" eb="4">
      <t>ニュウキン</t>
    </rPh>
    <phoneticPr fontId="7"/>
  </si>
  <si>
    <t>入金計</t>
    <rPh sb="0" eb="2">
      <t>ニュウキン</t>
    </rPh>
    <rPh sb="2" eb="3">
      <t>ケイ</t>
    </rPh>
    <phoneticPr fontId="7"/>
  </si>
  <si>
    <t>現金支払</t>
    <rPh sb="0" eb="2">
      <t>ゲンキン</t>
    </rPh>
    <rPh sb="2" eb="4">
      <t>シハライ</t>
    </rPh>
    <phoneticPr fontId="7"/>
  </si>
  <si>
    <t>買掛支払</t>
    <rPh sb="0" eb="2">
      <t>カイカケ</t>
    </rPh>
    <rPh sb="2" eb="4">
      <t>シハライ</t>
    </rPh>
    <phoneticPr fontId="7"/>
  </si>
  <si>
    <t>支出計</t>
    <rPh sb="0" eb="2">
      <t>シシュツ</t>
    </rPh>
    <rPh sb="2" eb="3">
      <t>ケイ</t>
    </rPh>
    <phoneticPr fontId="7"/>
  </si>
  <si>
    <t>月末資金</t>
    <rPh sb="0" eb="2">
      <t>ゲツマツ</t>
    </rPh>
    <rPh sb="2" eb="4">
      <t>シキン</t>
    </rPh>
    <phoneticPr fontId="7"/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</si>
  <si>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6"/>
  </si>
  <si>
    <t>支店名</t>
    <rPh sb="0" eb="2">
      <t>シテン</t>
    </rPh>
    <rPh sb="2" eb="3">
      <t>メイ</t>
    </rPh>
    <phoneticPr fontId="6"/>
  </si>
  <si>
    <t>1月</t>
    <rPh sb="1" eb="2">
      <t>ツキ</t>
    </rPh>
    <phoneticPr fontId="6"/>
  </si>
  <si>
    <t>合計</t>
    <rPh sb="0" eb="2">
      <t>ゴウケイ</t>
    </rPh>
    <phoneticPr fontId="6"/>
  </si>
  <si>
    <t>札幌店</t>
    <rPh sb="0" eb="2">
      <t>サッポロ</t>
    </rPh>
    <rPh sb="2" eb="3">
      <t>テン</t>
    </rPh>
    <phoneticPr fontId="6"/>
  </si>
  <si>
    <t>仙台店</t>
  </si>
  <si>
    <t>新宿本店</t>
  </si>
  <si>
    <t>横浜店</t>
  </si>
  <si>
    <t>神戸店</t>
  </si>
  <si>
    <t>京都店</t>
    <rPh sb="0" eb="2">
      <t>キョウト</t>
    </rPh>
    <phoneticPr fontId="6"/>
  </si>
  <si>
    <t>年間売上表</t>
    <rPh sb="0" eb="2">
      <t>ネンカン</t>
    </rPh>
    <rPh sb="2" eb="4">
      <t>ウリアゲ</t>
    </rPh>
    <rPh sb="4" eb="5">
      <t>ヒョウ</t>
    </rPh>
    <phoneticPr fontId="6"/>
  </si>
  <si>
    <t>売上形態</t>
    <rPh sb="0" eb="2">
      <t>ウリアゲ</t>
    </rPh>
    <rPh sb="2" eb="4">
      <t>ケイタイ</t>
    </rPh>
    <phoneticPr fontId="6"/>
  </si>
  <si>
    <t>店舗</t>
    <rPh sb="0" eb="2">
      <t>テンポ</t>
    </rPh>
    <phoneticPr fontId="6"/>
  </si>
  <si>
    <t>オンライン</t>
    <phoneticPr fontId="6"/>
  </si>
  <si>
    <t>上期</t>
    <rPh sb="0" eb="2">
      <t>カミキ</t>
    </rPh>
    <phoneticPr fontId="6"/>
  </si>
  <si>
    <t>下期</t>
    <rPh sb="0" eb="2">
      <t>シモキ</t>
    </rPh>
    <phoneticPr fontId="6"/>
  </si>
  <si>
    <t>関東</t>
    <rPh sb="0" eb="2">
      <t>カントウ</t>
    </rPh>
    <phoneticPr fontId="6"/>
  </si>
  <si>
    <t>関西</t>
    <rPh sb="0" eb="2">
      <t>カンサイ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</si>
</sst>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sz val="11"/>
      <color theme="1"/>
      <name val="Times New Roman"/>
      <family val="1"/>
    </font>
    <font>
      <b/>
      <sz val="12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" fillId="2" borderId="0" applyNumberFormat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5" fillId="0" borderId="0" xfId="2" applyFont="1">
      <alignment vertical="center"/>
    </xf>
    <xf numFmtId="0" fontId="4" fillId="0" borderId="0" xfId="2">
      <alignment vertical="center"/>
    </xf>
    <xf numFmtId="0" fontId="8" fillId="4" borderId="1" xfId="2" applyFont="1" applyFill="1" applyBorder="1" applyAlignment="1">
      <alignment horizontal="left" vertical="center"/>
    </xf>
    <xf numFmtId="0" fontId="4" fillId="0" borderId="0" xfId="2" applyAlignment="1">
      <alignment horizontal="left" vertical="center"/>
    </xf>
    <xf numFmtId="0" fontId="4" fillId="5" borderId="2" xfId="2" applyFill="1" applyBorder="1">
      <alignment vertical="center"/>
    </xf>
    <xf numFmtId="38" fontId="9" fillId="5" borderId="2" xfId="1" applyFont="1" applyFill="1" applyBorder="1">
      <alignment vertical="center"/>
    </xf>
    <xf numFmtId="38" fontId="9" fillId="0" borderId="2" xfId="1" applyFont="1" applyBorder="1">
      <alignment vertical="center"/>
    </xf>
    <xf numFmtId="0" fontId="4" fillId="5" borderId="2" xfId="2" applyFill="1" applyBorder="1" applyAlignment="1">
      <alignment horizontal="left" vertical="center"/>
    </xf>
    <xf numFmtId="0" fontId="10" fillId="0" borderId="0" xfId="3" applyFont="1">
      <alignment vertical="center"/>
    </xf>
    <xf numFmtId="0" fontId="1" fillId="0" borderId="0" xfId="4">
      <alignment vertical="center"/>
    </xf>
    <xf numFmtId="0" fontId="11" fillId="6" borderId="3" xfId="5" applyFont="1" applyFill="1" applyBorder="1" applyAlignment="1">
      <alignment horizontal="center" vertical="center"/>
    </xf>
    <xf numFmtId="0" fontId="11" fillId="6" borderId="4" xfId="5" applyFont="1" applyFill="1" applyBorder="1" applyAlignment="1">
      <alignment horizontal="center" vertical="center"/>
    </xf>
    <xf numFmtId="0" fontId="11" fillId="6" borderId="5" xfId="5" applyFont="1" applyFill="1" applyBorder="1" applyAlignment="1">
      <alignment horizontal="center" vertical="center"/>
    </xf>
    <xf numFmtId="0" fontId="1" fillId="0" borderId="6" xfId="4" applyBorder="1">
      <alignment vertical="center"/>
    </xf>
    <xf numFmtId="38" fontId="0" fillId="0" borderId="7" xfId="6" applyFont="1" applyBorder="1">
      <alignment vertical="center"/>
    </xf>
    <xf numFmtId="38" fontId="1" fillId="7" borderId="8" xfId="6" applyFont="1" applyFill="1" applyBorder="1">
      <alignment vertical="center"/>
    </xf>
    <xf numFmtId="38" fontId="0" fillId="0" borderId="9" xfId="6" applyFont="1" applyBorder="1">
      <alignment vertical="center"/>
    </xf>
    <xf numFmtId="38" fontId="1" fillId="7" borderId="10" xfId="6" applyFont="1" applyFill="1" applyBorder="1">
      <alignment vertical="center"/>
    </xf>
    <xf numFmtId="0" fontId="1" fillId="0" borderId="11" xfId="4" applyBorder="1">
      <alignment vertical="center"/>
    </xf>
    <xf numFmtId="38" fontId="0" fillId="0" borderId="12" xfId="6" applyFont="1" applyBorder="1">
      <alignment vertical="center"/>
    </xf>
    <xf numFmtId="38" fontId="1" fillId="7" borderId="13" xfId="6" applyFont="1" applyFill="1" applyBorder="1">
      <alignment vertical="center"/>
    </xf>
    <xf numFmtId="0" fontId="1" fillId="7" borderId="14" xfId="4" applyFill="1" applyBorder="1">
      <alignment vertical="center"/>
    </xf>
    <xf numFmtId="38" fontId="1" fillId="7" borderId="15" xfId="6" applyFont="1" applyFill="1" applyBorder="1">
      <alignment vertical="center"/>
    </xf>
    <xf numFmtId="38" fontId="1" fillId="7" borderId="16" xfId="6" applyFont="1" applyFill="1" applyBorder="1">
      <alignment vertical="center"/>
    </xf>
    <xf numFmtId="0" fontId="1" fillId="0" borderId="6" xfId="4" applyBorder="1" applyAlignment="1">
      <alignment horizontal="distributed" vertical="center"/>
    </xf>
    <xf numFmtId="0" fontId="1" fillId="0" borderId="11" xfId="4" applyBorder="1" applyAlignment="1">
      <alignment horizontal="distributed" vertical="center"/>
    </xf>
    <xf numFmtId="0" fontId="12" fillId="7" borderId="19" xfId="5" applyFont="1" applyFill="1" applyBorder="1" applyAlignment="1">
      <alignment horizontal="center" vertical="center"/>
    </xf>
    <xf numFmtId="0" fontId="12" fillId="7" borderId="20" xfId="5" applyFont="1" applyFill="1" applyBorder="1" applyAlignment="1">
      <alignment horizontal="center" vertical="center"/>
    </xf>
    <xf numFmtId="0" fontId="13" fillId="7" borderId="19" xfId="4" applyFont="1" applyFill="1" applyBorder="1">
      <alignment vertical="center"/>
    </xf>
    <xf numFmtId="38" fontId="0" fillId="0" borderId="19" xfId="6" applyFont="1" applyBorder="1">
      <alignment vertical="center"/>
    </xf>
    <xf numFmtId="38" fontId="1" fillId="8" borderId="19" xfId="6" applyFont="1" applyFill="1" applyBorder="1">
      <alignment vertical="center"/>
    </xf>
    <xf numFmtId="0" fontId="11" fillId="6" borderId="14" xfId="4" applyFont="1" applyFill="1" applyBorder="1" applyAlignment="1">
      <alignment horizontal="right" vertical="center"/>
    </xf>
    <xf numFmtId="0" fontId="1" fillId="0" borderId="6" xfId="4" applyBorder="1" applyAlignment="1">
      <alignment horizontal="distributed" vertical="center" indent="1"/>
    </xf>
    <xf numFmtId="0" fontId="1" fillId="0" borderId="11" xfId="4" applyBorder="1" applyAlignment="1">
      <alignment horizontal="distributed" vertical="center" indent="1"/>
    </xf>
    <xf numFmtId="0" fontId="4" fillId="0" borderId="2" xfId="2" applyBorder="1" applyAlignment="1">
      <alignment horizontal="left" vertical="center" indent="2"/>
    </xf>
    <xf numFmtId="0" fontId="12" fillId="8" borderId="20" xfId="5" applyFont="1" applyFill="1" applyBorder="1" applyAlignment="1">
      <alignment horizontal="center" vertical="center"/>
    </xf>
    <xf numFmtId="0" fontId="12" fillId="8" borderId="23" xfId="5" applyFont="1" applyFill="1" applyBorder="1" applyAlignment="1">
      <alignment horizontal="center" vertical="center"/>
    </xf>
    <xf numFmtId="0" fontId="13" fillId="8" borderId="24" xfId="4" applyFont="1" applyFill="1" applyBorder="1" applyAlignment="1">
      <alignment horizontal="center" vertical="center"/>
    </xf>
    <xf numFmtId="0" fontId="13" fillId="8" borderId="25" xfId="4" applyFont="1" applyFill="1" applyBorder="1" applyAlignment="1">
      <alignment horizontal="center" vertical="center"/>
    </xf>
    <xf numFmtId="0" fontId="12" fillId="7" borderId="17" xfId="5" applyFont="1" applyFill="1" applyBorder="1" applyAlignment="1">
      <alignment horizontal="center" vertical="center"/>
    </xf>
    <xf numFmtId="0" fontId="12" fillId="7" borderId="18" xfId="5" applyFont="1" applyFill="1" applyBorder="1" applyAlignment="1">
      <alignment horizontal="center" vertical="center"/>
    </xf>
    <xf numFmtId="0" fontId="12" fillId="7" borderId="21" xfId="5" applyFont="1" applyFill="1" applyBorder="1" applyAlignment="1">
      <alignment horizontal="center" vertical="center"/>
    </xf>
    <xf numFmtId="0" fontId="12" fillId="7" borderId="22" xfId="5" applyFont="1" applyFill="1" applyBorder="1" applyAlignment="1">
      <alignment horizontal="center" vertical="center"/>
    </xf>
    <xf numFmtId="0" fontId="12" fillId="7" borderId="24" xfId="5" applyFont="1" applyFill="1" applyBorder="1" applyAlignment="1">
      <alignment horizontal="center" vertical="center"/>
    </xf>
    <xf numFmtId="0" fontId="12" fillId="7" borderId="25" xfId="5" applyFont="1" applyFill="1" applyBorder="1" applyAlignment="1">
      <alignment horizontal="center" vertical="center"/>
    </xf>
    <xf numFmtId="0" fontId="12" fillId="7" borderId="20" xfId="5" applyFont="1" applyFill="1" applyBorder="1" applyAlignment="1">
      <alignment horizontal="center" vertical="center"/>
    </xf>
    <xf numFmtId="0" fontId="12" fillId="7" borderId="26" xfId="5" applyFont="1" applyFill="1" applyBorder="1" applyAlignment="1">
      <alignment horizontal="center" vertical="center"/>
    </xf>
    <xf numFmtId="0" fontId="12" fillId="7" borderId="23" xfId="5" applyFont="1" applyFill="1" applyBorder="1" applyAlignment="1">
      <alignment horizontal="center" vertical="center"/>
    </xf>
    <xf numFmtId="0" fontId="12" fillId="7" borderId="20" xfId="5" applyFont="1" applyFill="1" applyBorder="1" applyAlignment="1">
      <alignment horizontal="center" vertical="center" textRotation="255"/>
    </xf>
    <xf numFmtId="0" fontId="12" fillId="7" borderId="26" xfId="5" applyFont="1" applyFill="1" applyBorder="1" applyAlignment="1">
      <alignment horizontal="center" vertical="center" textRotation="255"/>
    </xf>
    <xf numFmtId="0" fontId="12" fillId="7" borderId="23" xfId="5" applyFont="1" applyFill="1" applyBorder="1" applyAlignment="1">
      <alignment horizontal="center" vertical="center" textRotation="255"/>
    </xf>
  </cellXfs>
  <cellStyles count="9">
    <cellStyle name="60% - アクセント 4 2" xfId="8" xr:uid="{040DDF88-72C3-4F3A-8C05-10CD4B3EA34F}"/>
    <cellStyle name="アクセント 1 2" xfId="5" xr:uid="{106595BE-82C4-4434-B024-B2FEDBFFF02A}"/>
    <cellStyle name="桁区切り" xfId="1" builtinId="6"/>
    <cellStyle name="桁区切り 2" xfId="6" xr:uid="{6FC6A14F-4313-41D6-8530-03C1F8D8637D}"/>
    <cellStyle name="見出し 4 2" xfId="3" xr:uid="{E3A1536A-89F7-47B3-AE64-8C4DBDB000DA}"/>
    <cellStyle name="通貨 2" xfId="7" xr:uid="{89A6BA2E-2A96-4EBB-B537-7387162B347F}"/>
    <cellStyle name="標準" xfId="0" builtinId="0"/>
    <cellStyle name="標準 2" xfId="4" xr:uid="{395C9F36-0988-4D48-ADD9-1ACA1DEC025D}"/>
    <cellStyle name="標準 3" xfId="2" xr:uid="{3DA29908-F108-4005-B629-7E55C685C7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F0F94-5AF3-49DE-B420-C4E660E96994}">
  <dimension ref="A1:E10"/>
  <sheetViews>
    <sheetView tabSelected="1" workbookViewId="0"/>
  </sheetViews>
  <sheetFormatPr defaultColWidth="9" defaultRowHeight="18.75" x14ac:dyDescent="0.4"/>
  <cols>
    <col min="1" max="1" width="12.75" style="10" customWidth="1"/>
    <col min="2" max="4" width="10.75" style="10" customWidth="1"/>
    <col min="5" max="5" width="9.5" style="10" bestFit="1" customWidth="1"/>
    <col min="6" max="16384" width="9" style="10"/>
  </cols>
  <sheetData>
    <row r="1" spans="1:5" ht="19.5" x14ac:dyDescent="0.4">
      <c r="A1" s="9" t="s">
        <v>14</v>
      </c>
    </row>
    <row r="3" spans="1:5" ht="19.5" thickBot="1" x14ac:dyDescent="0.45">
      <c r="A3" s="11" t="s">
        <v>15</v>
      </c>
      <c r="B3" s="12" t="s">
        <v>16</v>
      </c>
      <c r="C3" s="12" t="s">
        <v>3</v>
      </c>
      <c r="D3" s="12" t="s">
        <v>4</v>
      </c>
      <c r="E3" s="13" t="s">
        <v>17</v>
      </c>
    </row>
    <row r="4" spans="1:5" ht="19.5" thickTop="1" x14ac:dyDescent="0.4">
      <c r="A4" s="14" t="s">
        <v>18</v>
      </c>
      <c r="B4" s="15">
        <v>543000</v>
      </c>
      <c r="C4" s="15">
        <v>552000</v>
      </c>
      <c r="D4" s="15">
        <v>594000</v>
      </c>
      <c r="E4" s="16">
        <f t="shared" ref="E4:E10" si="0">SUM(B4:D4)</f>
        <v>1689000</v>
      </c>
    </row>
    <row r="5" spans="1:5" x14ac:dyDescent="0.4">
      <c r="A5" s="14" t="s">
        <v>19</v>
      </c>
      <c r="B5" s="17">
        <v>483000</v>
      </c>
      <c r="C5" s="17">
        <v>465000</v>
      </c>
      <c r="D5" s="17">
        <v>495000</v>
      </c>
      <c r="E5" s="18">
        <f t="shared" si="0"/>
        <v>1443000</v>
      </c>
    </row>
    <row r="6" spans="1:5" x14ac:dyDescent="0.4">
      <c r="A6" s="14" t="s">
        <v>20</v>
      </c>
      <c r="B6" s="17">
        <v>652000</v>
      </c>
      <c r="C6" s="17">
        <v>668000</v>
      </c>
      <c r="D6" s="17">
        <v>684000</v>
      </c>
      <c r="E6" s="18">
        <f t="shared" si="0"/>
        <v>2004000</v>
      </c>
    </row>
    <row r="7" spans="1:5" x14ac:dyDescent="0.4">
      <c r="A7" s="14" t="s">
        <v>21</v>
      </c>
      <c r="B7" s="17">
        <v>385000</v>
      </c>
      <c r="C7" s="17">
        <v>352000</v>
      </c>
      <c r="D7" s="17">
        <v>386000</v>
      </c>
      <c r="E7" s="18">
        <f t="shared" si="0"/>
        <v>1123000</v>
      </c>
    </row>
    <row r="8" spans="1:5" x14ac:dyDescent="0.4">
      <c r="A8" s="14" t="s">
        <v>22</v>
      </c>
      <c r="B8" s="17">
        <v>562000</v>
      </c>
      <c r="C8" s="17">
        <v>582000</v>
      </c>
      <c r="D8" s="17">
        <v>593000</v>
      </c>
      <c r="E8" s="18">
        <f t="shared" si="0"/>
        <v>1737000</v>
      </c>
    </row>
    <row r="9" spans="1:5" x14ac:dyDescent="0.4">
      <c r="A9" s="19" t="s">
        <v>23</v>
      </c>
      <c r="B9" s="20">
        <v>264000</v>
      </c>
      <c r="C9" s="20">
        <v>286000</v>
      </c>
      <c r="D9" s="20">
        <v>307000</v>
      </c>
      <c r="E9" s="21">
        <f t="shared" si="0"/>
        <v>857000</v>
      </c>
    </row>
    <row r="10" spans="1:5" x14ac:dyDescent="0.4">
      <c r="A10" s="32" t="s">
        <v>17</v>
      </c>
      <c r="B10" s="23">
        <f>SUM(B4:B9)</f>
        <v>2889000</v>
      </c>
      <c r="C10" s="23">
        <f>SUM(C4:C9)</f>
        <v>2905000</v>
      </c>
      <c r="D10" s="23">
        <f>SUM(D4:D9)</f>
        <v>3059000</v>
      </c>
      <c r="E10" s="24">
        <f t="shared" si="0"/>
        <v>8853000</v>
      </c>
    </row>
  </sheetData>
  <phoneticPr fontId="6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F2DC-341C-45C0-A7DB-830C5C0E0770}">
  <dimension ref="A1:G11"/>
  <sheetViews>
    <sheetView workbookViewId="0"/>
  </sheetViews>
  <sheetFormatPr defaultColWidth="9" defaultRowHeight="18.75" x14ac:dyDescent="0.4"/>
  <cols>
    <col min="1" max="1" width="6.375" style="10" customWidth="1"/>
    <col min="2" max="2" width="11.5" style="10" customWidth="1"/>
    <col min="3" max="6" width="10.75" style="10" customWidth="1"/>
    <col min="7" max="7" width="9.5" style="10" bestFit="1" customWidth="1"/>
    <col min="8" max="16384" width="9" style="10"/>
  </cols>
  <sheetData>
    <row r="1" spans="1:7" ht="19.5" x14ac:dyDescent="0.4">
      <c r="A1" s="9" t="s">
        <v>24</v>
      </c>
    </row>
    <row r="3" spans="1:7" x14ac:dyDescent="0.4">
      <c r="A3" s="40" t="s">
        <v>25</v>
      </c>
      <c r="B3" s="41"/>
      <c r="C3" s="44" t="s">
        <v>26</v>
      </c>
      <c r="D3" s="45"/>
      <c r="E3" s="44" t="s">
        <v>27</v>
      </c>
      <c r="F3" s="45"/>
      <c r="G3" s="36" t="s">
        <v>17</v>
      </c>
    </row>
    <row r="4" spans="1:7" x14ac:dyDescent="0.4">
      <c r="A4" s="42"/>
      <c r="B4" s="43"/>
      <c r="C4" s="27" t="s">
        <v>28</v>
      </c>
      <c r="D4" s="27" t="s">
        <v>29</v>
      </c>
      <c r="E4" s="27" t="s">
        <v>28</v>
      </c>
      <c r="F4" s="28" t="s">
        <v>29</v>
      </c>
      <c r="G4" s="37"/>
    </row>
    <row r="5" spans="1:7" x14ac:dyDescent="0.4">
      <c r="A5" s="46" t="s">
        <v>30</v>
      </c>
      <c r="B5" s="29" t="s">
        <v>18</v>
      </c>
      <c r="C5" s="30">
        <v>359000</v>
      </c>
      <c r="D5" s="30">
        <v>365000</v>
      </c>
      <c r="E5" s="30">
        <v>128000</v>
      </c>
      <c r="F5" s="30">
        <v>267000</v>
      </c>
      <c r="G5" s="31">
        <f t="shared" ref="G5:G10" si="0">SUM(C5:F5)</f>
        <v>1119000</v>
      </c>
    </row>
    <row r="6" spans="1:7" x14ac:dyDescent="0.4">
      <c r="A6" s="47"/>
      <c r="B6" s="29" t="s">
        <v>19</v>
      </c>
      <c r="C6" s="30">
        <v>241000</v>
      </c>
      <c r="D6" s="30">
        <v>317000</v>
      </c>
      <c r="E6" s="30">
        <v>85000</v>
      </c>
      <c r="F6" s="30">
        <v>198000</v>
      </c>
      <c r="G6" s="31">
        <f t="shared" si="0"/>
        <v>841000</v>
      </c>
    </row>
    <row r="7" spans="1:7" x14ac:dyDescent="0.4">
      <c r="A7" s="47"/>
      <c r="B7" s="29" t="s">
        <v>20</v>
      </c>
      <c r="C7" s="30">
        <v>698000</v>
      </c>
      <c r="D7" s="30">
        <v>724000</v>
      </c>
      <c r="E7" s="30">
        <v>410000</v>
      </c>
      <c r="F7" s="30">
        <v>513000</v>
      </c>
      <c r="G7" s="31">
        <f t="shared" si="0"/>
        <v>2345000</v>
      </c>
    </row>
    <row r="8" spans="1:7" x14ac:dyDescent="0.4">
      <c r="A8" s="48"/>
      <c r="B8" s="29" t="s">
        <v>21</v>
      </c>
      <c r="C8" s="30">
        <v>488000</v>
      </c>
      <c r="D8" s="30">
        <v>510000</v>
      </c>
      <c r="E8" s="30">
        <v>310000</v>
      </c>
      <c r="F8" s="30">
        <v>398000</v>
      </c>
      <c r="G8" s="31">
        <f t="shared" si="0"/>
        <v>1706000</v>
      </c>
    </row>
    <row r="9" spans="1:7" x14ac:dyDescent="0.4">
      <c r="A9" s="46" t="s">
        <v>31</v>
      </c>
      <c r="B9" s="29" t="s">
        <v>22</v>
      </c>
      <c r="C9" s="30">
        <v>412000</v>
      </c>
      <c r="D9" s="30">
        <v>440000</v>
      </c>
      <c r="E9" s="30">
        <v>287000</v>
      </c>
      <c r="F9" s="30">
        <v>310000</v>
      </c>
      <c r="G9" s="31">
        <f t="shared" si="0"/>
        <v>1449000</v>
      </c>
    </row>
    <row r="10" spans="1:7" x14ac:dyDescent="0.4">
      <c r="A10" s="48"/>
      <c r="B10" s="29" t="s">
        <v>23</v>
      </c>
      <c r="C10" s="30">
        <v>360000</v>
      </c>
      <c r="D10" s="30">
        <v>286000</v>
      </c>
      <c r="E10" s="30">
        <v>198000</v>
      </c>
      <c r="F10" s="30">
        <v>142000</v>
      </c>
      <c r="G10" s="31">
        <f t="shared" si="0"/>
        <v>986000</v>
      </c>
    </row>
    <row r="11" spans="1:7" x14ac:dyDescent="0.4">
      <c r="A11" s="38" t="s">
        <v>17</v>
      </c>
      <c r="B11" s="39"/>
      <c r="C11" s="31">
        <f>SUM(C5:C10)</f>
        <v>2558000</v>
      </c>
      <c r="D11" s="31">
        <f>SUM(D5:D10)</f>
        <v>2642000</v>
      </c>
      <c r="E11" s="31">
        <f>SUM(E5:E10)</f>
        <v>1418000</v>
      </c>
      <c r="F11" s="31">
        <f>SUM(F5:F10)</f>
        <v>1828000</v>
      </c>
      <c r="G11" s="31">
        <f>SUM(C11:E11)</f>
        <v>6618000</v>
      </c>
    </row>
  </sheetData>
  <mergeCells count="7">
    <mergeCell ref="G3:G4"/>
    <mergeCell ref="A11:B11"/>
    <mergeCell ref="A3:B4"/>
    <mergeCell ref="C3:D3"/>
    <mergeCell ref="E3:F3"/>
    <mergeCell ref="A5:A8"/>
    <mergeCell ref="A9:A10"/>
  </mergeCells>
  <phoneticPr fontId="6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E592-8932-43C4-9FB0-163C80EFF53E}">
  <dimension ref="A1:E10"/>
  <sheetViews>
    <sheetView workbookViewId="0"/>
  </sheetViews>
  <sheetFormatPr defaultColWidth="9" defaultRowHeight="18.75" x14ac:dyDescent="0.4"/>
  <cols>
    <col min="1" max="1" width="12.75" style="10" customWidth="1"/>
    <col min="2" max="4" width="10.75" style="10" customWidth="1"/>
    <col min="5" max="5" width="9.5" style="10" bestFit="1" customWidth="1"/>
    <col min="6" max="16384" width="9" style="10"/>
  </cols>
  <sheetData>
    <row r="1" spans="1:5" ht="19.5" x14ac:dyDescent="0.4">
      <c r="A1" s="9" t="s">
        <v>14</v>
      </c>
    </row>
    <row r="3" spans="1:5" ht="19.5" thickBot="1" x14ac:dyDescent="0.45">
      <c r="A3" s="11" t="s">
        <v>15</v>
      </c>
      <c r="B3" s="12" t="s">
        <v>16</v>
      </c>
      <c r="C3" s="12" t="s">
        <v>3</v>
      </c>
      <c r="D3" s="12" t="s">
        <v>4</v>
      </c>
      <c r="E3" s="13" t="s">
        <v>17</v>
      </c>
    </row>
    <row r="4" spans="1:5" ht="19.5" thickTop="1" x14ac:dyDescent="0.4">
      <c r="A4" s="25" t="s">
        <v>18</v>
      </c>
      <c r="B4" s="15">
        <v>543000</v>
      </c>
      <c r="C4" s="15">
        <v>552000</v>
      </c>
      <c r="D4" s="15">
        <v>594000</v>
      </c>
      <c r="E4" s="16">
        <f t="shared" ref="E4:E10" si="0">SUM(B4:D4)</f>
        <v>1689000</v>
      </c>
    </row>
    <row r="5" spans="1:5" x14ac:dyDescent="0.4">
      <c r="A5" s="25" t="s">
        <v>19</v>
      </c>
      <c r="B5" s="17">
        <v>483000</v>
      </c>
      <c r="C5" s="17">
        <v>465000</v>
      </c>
      <c r="D5" s="17">
        <v>495000</v>
      </c>
      <c r="E5" s="18">
        <f t="shared" si="0"/>
        <v>1443000</v>
      </c>
    </row>
    <row r="6" spans="1:5" x14ac:dyDescent="0.4">
      <c r="A6" s="25" t="s">
        <v>20</v>
      </c>
      <c r="B6" s="17">
        <v>652000</v>
      </c>
      <c r="C6" s="17">
        <v>668000</v>
      </c>
      <c r="D6" s="17">
        <v>684000</v>
      </c>
      <c r="E6" s="18">
        <f t="shared" si="0"/>
        <v>2004000</v>
      </c>
    </row>
    <row r="7" spans="1:5" x14ac:dyDescent="0.4">
      <c r="A7" s="25" t="s">
        <v>21</v>
      </c>
      <c r="B7" s="17">
        <v>385000</v>
      </c>
      <c r="C7" s="17">
        <v>352000</v>
      </c>
      <c r="D7" s="17">
        <v>386000</v>
      </c>
      <c r="E7" s="18">
        <f t="shared" si="0"/>
        <v>1123000</v>
      </c>
    </row>
    <row r="8" spans="1:5" x14ac:dyDescent="0.4">
      <c r="A8" s="25" t="s">
        <v>22</v>
      </c>
      <c r="B8" s="17">
        <v>562000</v>
      </c>
      <c r="C8" s="17">
        <v>582000</v>
      </c>
      <c r="D8" s="17">
        <v>593000</v>
      </c>
      <c r="E8" s="18">
        <f t="shared" si="0"/>
        <v>1737000</v>
      </c>
    </row>
    <row r="9" spans="1:5" x14ac:dyDescent="0.4">
      <c r="A9" s="26" t="s">
        <v>23</v>
      </c>
      <c r="B9" s="20">
        <v>264000</v>
      </c>
      <c r="C9" s="20">
        <v>286000</v>
      </c>
      <c r="D9" s="20">
        <v>307000</v>
      </c>
      <c r="E9" s="21">
        <f t="shared" si="0"/>
        <v>857000</v>
      </c>
    </row>
    <row r="10" spans="1:5" x14ac:dyDescent="0.4">
      <c r="A10" s="22" t="s">
        <v>17</v>
      </c>
      <c r="B10" s="23">
        <f>SUM(B4:B9)</f>
        <v>2889000</v>
      </c>
      <c r="C10" s="23">
        <f>SUM(C4:C9)</f>
        <v>2905000</v>
      </c>
      <c r="D10" s="23">
        <f>SUM(D4:D9)</f>
        <v>3059000</v>
      </c>
      <c r="E10" s="24">
        <f t="shared" si="0"/>
        <v>8853000</v>
      </c>
    </row>
  </sheetData>
  <phoneticPr fontId="6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48EBA-35BD-4181-9BE3-5FEA3E78B525}">
  <dimension ref="A1:E10"/>
  <sheetViews>
    <sheetView workbookViewId="0"/>
  </sheetViews>
  <sheetFormatPr defaultColWidth="9" defaultRowHeight="18.75" x14ac:dyDescent="0.4"/>
  <cols>
    <col min="1" max="1" width="14.125" style="10" customWidth="1"/>
    <col min="2" max="4" width="10.75" style="10" customWidth="1"/>
    <col min="5" max="5" width="9.5" style="10" bestFit="1" customWidth="1"/>
    <col min="6" max="16384" width="9" style="10"/>
  </cols>
  <sheetData>
    <row r="1" spans="1:5" ht="19.5" x14ac:dyDescent="0.4">
      <c r="A1" s="9" t="s">
        <v>14</v>
      </c>
    </row>
    <row r="3" spans="1:5" ht="19.5" thickBot="1" x14ac:dyDescent="0.45">
      <c r="A3" s="11" t="s">
        <v>15</v>
      </c>
      <c r="B3" s="12" t="s">
        <v>16</v>
      </c>
      <c r="C3" s="12" t="s">
        <v>3</v>
      </c>
      <c r="D3" s="12" t="s">
        <v>4</v>
      </c>
      <c r="E3" s="13" t="s">
        <v>17</v>
      </c>
    </row>
    <row r="4" spans="1:5" ht="19.5" thickTop="1" x14ac:dyDescent="0.4">
      <c r="A4" s="33" t="s">
        <v>18</v>
      </c>
      <c r="B4" s="15">
        <v>543000</v>
      </c>
      <c r="C4" s="15">
        <v>552000</v>
      </c>
      <c r="D4" s="15">
        <v>594000</v>
      </c>
      <c r="E4" s="16">
        <f t="shared" ref="E4:E10" si="0">SUM(B4:D4)</f>
        <v>1689000</v>
      </c>
    </row>
    <row r="5" spans="1:5" x14ac:dyDescent="0.4">
      <c r="A5" s="33" t="s">
        <v>19</v>
      </c>
      <c r="B5" s="17">
        <v>483000</v>
      </c>
      <c r="C5" s="17">
        <v>465000</v>
      </c>
      <c r="D5" s="17">
        <v>495000</v>
      </c>
      <c r="E5" s="18">
        <f t="shared" si="0"/>
        <v>1443000</v>
      </c>
    </row>
    <row r="6" spans="1:5" x14ac:dyDescent="0.4">
      <c r="A6" s="33" t="s">
        <v>20</v>
      </c>
      <c r="B6" s="17">
        <v>652000</v>
      </c>
      <c r="C6" s="17">
        <v>668000</v>
      </c>
      <c r="D6" s="17">
        <v>684000</v>
      </c>
      <c r="E6" s="18">
        <f t="shared" si="0"/>
        <v>2004000</v>
      </c>
    </row>
    <row r="7" spans="1:5" x14ac:dyDescent="0.4">
      <c r="A7" s="33" t="s">
        <v>21</v>
      </c>
      <c r="B7" s="17">
        <v>385000</v>
      </c>
      <c r="C7" s="17">
        <v>352000</v>
      </c>
      <c r="D7" s="17">
        <v>386000</v>
      </c>
      <c r="E7" s="18">
        <f t="shared" si="0"/>
        <v>1123000</v>
      </c>
    </row>
    <row r="8" spans="1:5" x14ac:dyDescent="0.4">
      <c r="A8" s="33" t="s">
        <v>22</v>
      </c>
      <c r="B8" s="17">
        <v>562000</v>
      </c>
      <c r="C8" s="17">
        <v>582000</v>
      </c>
      <c r="D8" s="17">
        <v>593000</v>
      </c>
      <c r="E8" s="18">
        <f t="shared" si="0"/>
        <v>1737000</v>
      </c>
    </row>
    <row r="9" spans="1:5" x14ac:dyDescent="0.4">
      <c r="A9" s="34" t="s">
        <v>23</v>
      </c>
      <c r="B9" s="20">
        <v>264000</v>
      </c>
      <c r="C9" s="20">
        <v>286000</v>
      </c>
      <c r="D9" s="20">
        <v>307000</v>
      </c>
      <c r="E9" s="21">
        <f t="shared" si="0"/>
        <v>857000</v>
      </c>
    </row>
    <row r="10" spans="1:5" x14ac:dyDescent="0.4">
      <c r="A10" s="22" t="s">
        <v>17</v>
      </c>
      <c r="B10" s="23">
        <f>SUM(B4:B9)</f>
        <v>2889000</v>
      </c>
      <c r="C10" s="23">
        <f>SUM(C4:C9)</f>
        <v>2905000</v>
      </c>
      <c r="D10" s="23">
        <f>SUM(D4:D9)</f>
        <v>3059000</v>
      </c>
      <c r="E10" s="24">
        <f t="shared" si="0"/>
        <v>8853000</v>
      </c>
    </row>
  </sheetData>
  <phoneticPr fontId="6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88A90-3B4E-4923-853B-F12DA6321AD3}">
  <dimension ref="A1:G11"/>
  <sheetViews>
    <sheetView workbookViewId="0"/>
  </sheetViews>
  <sheetFormatPr defaultColWidth="9" defaultRowHeight="18.75" x14ac:dyDescent="0.4"/>
  <cols>
    <col min="1" max="1" width="6.375" style="10" customWidth="1"/>
    <col min="2" max="2" width="11.5" style="10" customWidth="1"/>
    <col min="3" max="6" width="10.75" style="10" customWidth="1"/>
    <col min="7" max="7" width="9.5" style="10" bestFit="1" customWidth="1"/>
    <col min="8" max="16384" width="9" style="10"/>
  </cols>
  <sheetData>
    <row r="1" spans="1:7" ht="19.5" x14ac:dyDescent="0.4">
      <c r="A1" s="9" t="s">
        <v>24</v>
      </c>
    </row>
    <row r="3" spans="1:7" x14ac:dyDescent="0.4">
      <c r="A3" s="40" t="s">
        <v>25</v>
      </c>
      <c r="B3" s="41"/>
      <c r="C3" s="44" t="s">
        <v>26</v>
      </c>
      <c r="D3" s="45"/>
      <c r="E3" s="44" t="s">
        <v>27</v>
      </c>
      <c r="F3" s="45"/>
      <c r="G3" s="36" t="s">
        <v>17</v>
      </c>
    </row>
    <row r="4" spans="1:7" x14ac:dyDescent="0.4">
      <c r="A4" s="42"/>
      <c r="B4" s="43"/>
      <c r="C4" s="27" t="s">
        <v>28</v>
      </c>
      <c r="D4" s="27" t="s">
        <v>29</v>
      </c>
      <c r="E4" s="27" t="s">
        <v>28</v>
      </c>
      <c r="F4" s="28" t="s">
        <v>29</v>
      </c>
      <c r="G4" s="37"/>
    </row>
    <row r="5" spans="1:7" ht="24" customHeight="1" x14ac:dyDescent="0.4">
      <c r="A5" s="49" t="s">
        <v>30</v>
      </c>
      <c r="B5" s="29" t="s">
        <v>18</v>
      </c>
      <c r="C5" s="30">
        <v>359000</v>
      </c>
      <c r="D5" s="30">
        <v>365000</v>
      </c>
      <c r="E5" s="30">
        <v>128000</v>
      </c>
      <c r="F5" s="30">
        <v>267000</v>
      </c>
      <c r="G5" s="31">
        <f t="shared" ref="G5:G10" si="0">SUM(C5:F5)</f>
        <v>1119000</v>
      </c>
    </row>
    <row r="6" spans="1:7" ht="24" customHeight="1" x14ac:dyDescent="0.4">
      <c r="A6" s="50"/>
      <c r="B6" s="29" t="s">
        <v>19</v>
      </c>
      <c r="C6" s="30">
        <v>241000</v>
      </c>
      <c r="D6" s="30">
        <v>317000</v>
      </c>
      <c r="E6" s="30">
        <v>85000</v>
      </c>
      <c r="F6" s="30">
        <v>198000</v>
      </c>
      <c r="G6" s="31">
        <f t="shared" si="0"/>
        <v>841000</v>
      </c>
    </row>
    <row r="7" spans="1:7" ht="24" customHeight="1" x14ac:dyDescent="0.4">
      <c r="A7" s="50"/>
      <c r="B7" s="29" t="s">
        <v>20</v>
      </c>
      <c r="C7" s="30">
        <v>698000</v>
      </c>
      <c r="D7" s="30">
        <v>724000</v>
      </c>
      <c r="E7" s="30">
        <v>410000</v>
      </c>
      <c r="F7" s="30">
        <v>513000</v>
      </c>
      <c r="G7" s="31">
        <f t="shared" si="0"/>
        <v>2345000</v>
      </c>
    </row>
    <row r="8" spans="1:7" ht="24" customHeight="1" x14ac:dyDescent="0.4">
      <c r="A8" s="51"/>
      <c r="B8" s="29" t="s">
        <v>21</v>
      </c>
      <c r="C8" s="30">
        <v>488000</v>
      </c>
      <c r="D8" s="30">
        <v>510000</v>
      </c>
      <c r="E8" s="30">
        <v>310000</v>
      </c>
      <c r="F8" s="30">
        <v>398000</v>
      </c>
      <c r="G8" s="31">
        <f t="shared" si="0"/>
        <v>1706000</v>
      </c>
    </row>
    <row r="9" spans="1:7" ht="24" customHeight="1" x14ac:dyDescent="0.4">
      <c r="A9" s="46" t="s">
        <v>31</v>
      </c>
      <c r="B9" s="29" t="s">
        <v>22</v>
      </c>
      <c r="C9" s="30">
        <v>412000</v>
      </c>
      <c r="D9" s="30">
        <v>440000</v>
      </c>
      <c r="E9" s="30">
        <v>287000</v>
      </c>
      <c r="F9" s="30">
        <v>310000</v>
      </c>
      <c r="G9" s="31">
        <f t="shared" si="0"/>
        <v>1449000</v>
      </c>
    </row>
    <row r="10" spans="1:7" ht="24" customHeight="1" x14ac:dyDescent="0.4">
      <c r="A10" s="48"/>
      <c r="B10" s="29" t="s">
        <v>23</v>
      </c>
      <c r="C10" s="30">
        <v>360000</v>
      </c>
      <c r="D10" s="30">
        <v>286000</v>
      </c>
      <c r="E10" s="30">
        <v>198000</v>
      </c>
      <c r="F10" s="30">
        <v>142000</v>
      </c>
      <c r="G10" s="31">
        <f t="shared" si="0"/>
        <v>986000</v>
      </c>
    </row>
    <row r="11" spans="1:7" ht="24" customHeight="1" x14ac:dyDescent="0.4">
      <c r="A11" s="38" t="s">
        <v>17</v>
      </c>
      <c r="B11" s="39"/>
      <c r="C11" s="31">
        <f>SUM(C5:C10)</f>
        <v>2558000</v>
      </c>
      <c r="D11" s="31">
        <f>SUM(D5:D10)</f>
        <v>2642000</v>
      </c>
      <c r="E11" s="31">
        <f>SUM(E5:E10)</f>
        <v>1418000</v>
      </c>
      <c r="F11" s="31">
        <f>SUM(F5:F10)</f>
        <v>1828000</v>
      </c>
      <c r="G11" s="31">
        <f>SUM(C11:E11)</f>
        <v>6618000</v>
      </c>
    </row>
  </sheetData>
  <mergeCells count="7">
    <mergeCell ref="A3:B4"/>
    <mergeCell ref="G3:G4"/>
    <mergeCell ref="A11:B11"/>
    <mergeCell ref="C3:D3"/>
    <mergeCell ref="E3:F3"/>
    <mergeCell ref="A5:A8"/>
    <mergeCell ref="A9:A10"/>
  </mergeCells>
  <phoneticPr fontId="6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C3775-8E19-4F86-8D13-EDA449063337}">
  <dimension ref="A1:E11"/>
  <sheetViews>
    <sheetView zoomScaleNormal="100" workbookViewId="0"/>
  </sheetViews>
  <sheetFormatPr defaultColWidth="8.625" defaultRowHeight="18.75" x14ac:dyDescent="0.4"/>
  <cols>
    <col min="1" max="1" width="12.375" style="2" customWidth="1"/>
    <col min="2" max="5" width="7.875" style="2" customWidth="1"/>
    <col min="6" max="16384" width="8.625" style="2"/>
  </cols>
  <sheetData>
    <row r="1" spans="1:5" ht="19.5" x14ac:dyDescent="0.4">
      <c r="A1" s="1" t="s">
        <v>0</v>
      </c>
      <c r="E1" s="2" t="s">
        <v>1</v>
      </c>
    </row>
    <row r="3" spans="1:5" s="4" customFormat="1" x14ac:dyDescent="0.4">
      <c r="A3" s="3"/>
      <c r="B3" s="3" t="s">
        <v>2</v>
      </c>
      <c r="C3" s="3" t="s">
        <v>3</v>
      </c>
      <c r="D3" s="3" t="s">
        <v>4</v>
      </c>
      <c r="E3" s="3" t="s">
        <v>5</v>
      </c>
    </row>
    <row r="4" spans="1:5" ht="22.5" customHeight="1" x14ac:dyDescent="0.4">
      <c r="A4" s="5" t="s">
        <v>6</v>
      </c>
      <c r="B4" s="6">
        <v>2500</v>
      </c>
      <c r="C4" s="6">
        <f>B11</f>
        <v>4580</v>
      </c>
      <c r="D4" s="6">
        <f>C11</f>
        <v>5650</v>
      </c>
      <c r="E4" s="6">
        <f>D11</f>
        <v>5670</v>
      </c>
    </row>
    <row r="5" spans="1:5" ht="22.5" customHeight="1" x14ac:dyDescent="0.4">
      <c r="A5" s="35" t="s">
        <v>7</v>
      </c>
      <c r="B5" s="7">
        <v>3630</v>
      </c>
      <c r="C5" s="7">
        <v>2780</v>
      </c>
      <c r="D5" s="7">
        <v>3130</v>
      </c>
      <c r="E5" s="7">
        <v>3480</v>
      </c>
    </row>
    <row r="6" spans="1:5" ht="22.5" customHeight="1" x14ac:dyDescent="0.4">
      <c r="A6" s="35" t="s">
        <v>8</v>
      </c>
      <c r="B6" s="7">
        <v>1840</v>
      </c>
      <c r="C6" s="7">
        <v>910</v>
      </c>
      <c r="D6" s="7">
        <v>1180</v>
      </c>
      <c r="E6" s="7">
        <v>1260</v>
      </c>
    </row>
    <row r="7" spans="1:5" ht="22.5" customHeight="1" x14ac:dyDescent="0.4">
      <c r="A7" s="8" t="s">
        <v>9</v>
      </c>
      <c r="B7" s="6">
        <f>SUM(B5:B6)</f>
        <v>5470</v>
      </c>
      <c r="C7" s="6">
        <f>SUM(C5:C6)</f>
        <v>3690</v>
      </c>
      <c r="D7" s="6">
        <f>SUM(D5:D6)</f>
        <v>4310</v>
      </c>
      <c r="E7" s="6">
        <f>SUM(E5:E6)</f>
        <v>4740</v>
      </c>
    </row>
    <row r="8" spans="1:5" ht="22.5" customHeight="1" x14ac:dyDescent="0.4">
      <c r="A8" s="35" t="s">
        <v>10</v>
      </c>
      <c r="B8" s="7">
        <v>2110</v>
      </c>
      <c r="C8" s="7">
        <v>2000</v>
      </c>
      <c r="D8" s="7">
        <v>2840</v>
      </c>
      <c r="E8" s="7">
        <v>3010</v>
      </c>
    </row>
    <row r="9" spans="1:5" ht="22.5" customHeight="1" x14ac:dyDescent="0.4">
      <c r="A9" s="35" t="s">
        <v>11</v>
      </c>
      <c r="B9" s="7">
        <v>1280</v>
      </c>
      <c r="C9" s="7">
        <v>620</v>
      </c>
      <c r="D9" s="7">
        <v>1450</v>
      </c>
      <c r="E9" s="7">
        <v>890</v>
      </c>
    </row>
    <row r="10" spans="1:5" ht="22.5" customHeight="1" x14ac:dyDescent="0.4">
      <c r="A10" s="5" t="s">
        <v>12</v>
      </c>
      <c r="B10" s="6">
        <f>SUM(B8:B9)</f>
        <v>3390</v>
      </c>
      <c r="C10" s="6">
        <f>SUM(C8:C9)</f>
        <v>2620</v>
      </c>
      <c r="D10" s="6">
        <f>SUM(D8:D9)</f>
        <v>4290</v>
      </c>
      <c r="E10" s="6">
        <f>SUM(E8:E9)</f>
        <v>3900</v>
      </c>
    </row>
    <row r="11" spans="1:5" ht="22.5" customHeight="1" x14ac:dyDescent="0.4">
      <c r="A11" s="5" t="s">
        <v>13</v>
      </c>
      <c r="B11" s="6">
        <f>B4+B7-B10</f>
        <v>4580</v>
      </c>
      <c r="C11" s="6">
        <f>C4+C7-C10</f>
        <v>5650</v>
      </c>
      <c r="D11" s="6">
        <f>D4+D7-D10</f>
        <v>5670</v>
      </c>
      <c r="E11" s="6">
        <f>E4+E7-E10</f>
        <v>6510</v>
      </c>
    </row>
  </sheetData>
  <phoneticPr fontId="6"/>
  <pageMargins left="0.7" right="0.7" top="0.75" bottom="0.75" header="0.3" footer="0.3"/>
  <pageSetup paperSize="9" orientation="portrait" horizontalDpi="4294967293" verticalDpi="4294967293" r:id="rId1"/>
  <ignoredErrors>
    <ignoredError sqref="B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2024-04-30T09:35:09Z</dcterms:created>
  <dcterms:modified xsi:type="dcterms:W3CDTF">2024-04-30T09:35:11Z</dcterms:modified>
</cp:coreProperties>
</file>