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DA320030-7746-43C7-B1A5-202E1F611BE3}" xr6:coauthVersionLast="47" xr6:coauthVersionMax="47" xr10:uidLastSave="{00000000-0000-0000-0000-000000000000}"/>
  <bookViews>
    <workbookView xWindow="-120" yWindow="-120" windowWidth="20730" windowHeight="11040" tabRatio="819" xr2:uid="{24ABE742-F0E6-4A60-B74D-54CA03641C2D}"/>
  </bookViews>
  <sheets>
    <sheet name="Sheet1" sheetId="3" r:id="rId1"/>
    <sheet name="Sheet2" sheetId="5" r:id="rId2"/>
    <sheet name="Sheet3" sheetId="6" r:id="rId3"/>
    <sheet name="Sheet4" sheetId="7" r:id="rId4"/>
    <sheet name="Sheet5" sheetId="4" r:id="rId5"/>
    <sheet name="Sheet6" sheetId="10" r:id="rId6"/>
    <sheet name="Sheet7" sheetId="11" r:id="rId7"/>
  </sheets>
  <definedNames>
    <definedName name="_xlnm._FilterDatabase" localSheetId="1" hidden="1">Sheet2!$A$3:$D$14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1" l="1"/>
  <c r="D12" i="11"/>
  <c r="D11" i="11"/>
  <c r="D10" i="11"/>
  <c r="D9" i="11"/>
  <c r="D8" i="11"/>
  <c r="D7" i="11"/>
  <c r="D6" i="11"/>
  <c r="D5" i="11"/>
  <c r="D4" i="11"/>
  <c r="F10" i="7"/>
  <c r="E10" i="7"/>
  <c r="D10" i="7"/>
  <c r="C10" i="7"/>
  <c r="B10" i="7"/>
  <c r="F9" i="7"/>
  <c r="F8" i="7"/>
  <c r="F7" i="7"/>
  <c r="F6" i="7"/>
  <c r="F5" i="7"/>
  <c r="F4" i="7"/>
  <c r="D5" i="6"/>
  <c r="D6" i="6"/>
  <c r="D7" i="6"/>
  <c r="D8" i="6"/>
  <c r="D9" i="6"/>
  <c r="D4" i="6"/>
  <c r="C14" i="5"/>
  <c r="D14" i="5"/>
  <c r="B14" i="5"/>
  <c r="D13" i="5"/>
  <c r="D12" i="5"/>
  <c r="D11" i="5"/>
  <c r="D10" i="5"/>
  <c r="D9" i="5"/>
  <c r="D8" i="5"/>
  <c r="D7" i="5"/>
  <c r="D6" i="5"/>
  <c r="D5" i="5"/>
  <c r="D4" i="5"/>
  <c r="E10" i="4"/>
  <c r="D10" i="4"/>
  <c r="C10" i="4"/>
  <c r="B10" i="4"/>
  <c r="F10" i="4" s="1"/>
  <c r="F9" i="4"/>
  <c r="F8" i="4"/>
  <c r="F7" i="4"/>
  <c r="F6" i="4"/>
  <c r="F5" i="4"/>
  <c r="F4" i="4"/>
  <c r="F10" i="3" l="1"/>
  <c r="E10" i="3"/>
  <c r="D10" i="3"/>
  <c r="C10" i="3"/>
  <c r="B10" i="3"/>
  <c r="F9" i="3"/>
  <c r="F8" i="3"/>
  <c r="F7" i="3"/>
  <c r="F6" i="3"/>
  <c r="F5" i="3"/>
  <c r="F4" i="3"/>
</calcChain>
</file>

<file path=xl/sharedStrings.xml><?xml version="1.0" encoding="utf-8"?>
<sst xmlns="http://schemas.openxmlformats.org/spreadsheetml/2006/main" count="112" uniqueCount="82">
  <si>
    <t>支店名</t>
    <rPh sb="0" eb="2">
      <t>シテン</t>
    </rPh>
    <rPh sb="2" eb="3">
      <t>メイ</t>
    </rPh>
    <phoneticPr fontId="6"/>
  </si>
  <si>
    <t>合計</t>
    <rPh sb="0" eb="2">
      <t>ゴウケイ</t>
    </rPh>
    <phoneticPr fontId="6"/>
  </si>
  <si>
    <t>札幌店</t>
    <rPh sb="0" eb="2">
      <t>サッポロ</t>
    </rPh>
    <rPh sb="2" eb="3">
      <t>テン</t>
    </rPh>
    <phoneticPr fontId="6"/>
  </si>
  <si>
    <t>仙台店</t>
  </si>
  <si>
    <t>新宿本店</t>
  </si>
  <si>
    <t>横浜店</t>
  </si>
  <si>
    <t>神戸店</t>
  </si>
  <si>
    <t>京都店</t>
    <rPh sb="0" eb="2">
      <t>キョウト</t>
    </rPh>
    <phoneticPr fontId="6"/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</si>
  <si>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6"/>
  </si>
  <si>
    <t>第1四半期</t>
    <rPh sb="0" eb="1">
      <t>ダイ</t>
    </rPh>
    <rPh sb="2" eb="5">
      <t>シハンキ</t>
    </rPh>
    <phoneticPr fontId="6"/>
  </si>
  <si>
    <t>第2四半期</t>
    <rPh sb="0" eb="1">
      <t>ダイ</t>
    </rPh>
    <rPh sb="2" eb="5">
      <t>シハンキ</t>
    </rPh>
    <phoneticPr fontId="6"/>
  </si>
  <si>
    <t>第3四半期</t>
    <rPh sb="0" eb="1">
      <t>ダイ</t>
    </rPh>
    <rPh sb="2" eb="5">
      <t>シハンキ</t>
    </rPh>
    <phoneticPr fontId="6"/>
  </si>
  <si>
    <t>第4四半期</t>
    <rPh sb="0" eb="1">
      <t>ダイ</t>
    </rPh>
    <rPh sb="2" eb="5">
      <t>シハンキ</t>
    </rPh>
    <phoneticPr fontId="6"/>
  </si>
  <si>
    <t>研修試験結果</t>
    <rPh sb="0" eb="2">
      <t>ケンシュウ</t>
    </rPh>
    <rPh sb="2" eb="4">
      <t>シケン</t>
    </rPh>
    <rPh sb="4" eb="6">
      <t>ケッカ</t>
    </rPh>
    <phoneticPr fontId="6"/>
  </si>
  <si>
    <t>氏名</t>
    <rPh sb="0" eb="2">
      <t>シメイ</t>
    </rPh>
    <phoneticPr fontId="6"/>
  </si>
  <si>
    <t>筆記</t>
    <rPh sb="0" eb="2">
      <t>ヒッキ</t>
    </rPh>
    <phoneticPr fontId="6"/>
  </si>
  <si>
    <t>実技</t>
    <rPh sb="0" eb="2">
      <t>ジツギ</t>
    </rPh>
    <phoneticPr fontId="6"/>
  </si>
  <si>
    <t>平均点</t>
    <rPh sb="0" eb="2">
      <t>ヘイキン</t>
    </rPh>
    <rPh sb="2" eb="3">
      <t>テン</t>
    </rPh>
    <phoneticPr fontId="6"/>
  </si>
  <si>
    <t>安西洋介</t>
    <rPh sb="0" eb="2">
      <t>アンザイ</t>
    </rPh>
    <rPh sb="2" eb="4">
      <t>ヨウスケ</t>
    </rPh>
    <phoneticPr fontId="6"/>
  </si>
  <si>
    <t>鍋島美雪</t>
    <rPh sb="0" eb="2">
      <t>ナベシマ</t>
    </rPh>
    <rPh sb="2" eb="4">
      <t>ミユキ</t>
    </rPh>
    <phoneticPr fontId="6"/>
  </si>
  <si>
    <t>和田正吾</t>
    <rPh sb="0" eb="2">
      <t>ワダ</t>
    </rPh>
    <rPh sb="2" eb="4">
      <t>ショウゴ</t>
    </rPh>
    <phoneticPr fontId="6"/>
  </si>
  <si>
    <t>大川由美子</t>
    <rPh sb="0" eb="2">
      <t>オオカワ</t>
    </rPh>
    <rPh sb="2" eb="5">
      <t>ユミコ</t>
    </rPh>
    <phoneticPr fontId="6"/>
  </si>
  <si>
    <t>佐々木恵美</t>
    <rPh sb="0" eb="3">
      <t>ササキ</t>
    </rPh>
    <rPh sb="3" eb="5">
      <t>エミ</t>
    </rPh>
    <phoneticPr fontId="6"/>
  </si>
  <si>
    <t>森幸彦</t>
    <rPh sb="0" eb="1">
      <t>モリ</t>
    </rPh>
    <rPh sb="1" eb="3">
      <t>ユキヒコ</t>
    </rPh>
    <phoneticPr fontId="6"/>
  </si>
  <si>
    <t>川田亜沙子</t>
    <rPh sb="0" eb="2">
      <t>カワダ</t>
    </rPh>
    <rPh sb="2" eb="5">
      <t>アサコ</t>
    </rPh>
    <phoneticPr fontId="6"/>
  </si>
  <si>
    <t>久保正樹</t>
    <rPh sb="0" eb="2">
      <t>クボ</t>
    </rPh>
    <rPh sb="2" eb="4">
      <t>マサキ</t>
    </rPh>
    <phoneticPr fontId="6"/>
  </si>
  <si>
    <t>木村忠雄</t>
    <rPh sb="0" eb="2">
      <t>キムラ</t>
    </rPh>
    <rPh sb="2" eb="4">
      <t>タダオ</t>
    </rPh>
    <phoneticPr fontId="6"/>
  </si>
  <si>
    <t>渡辺由紀奈</t>
    <rPh sb="0" eb="2">
      <t>ワタナベ</t>
    </rPh>
    <rPh sb="2" eb="5">
      <t>ユキナ</t>
    </rPh>
    <phoneticPr fontId="6"/>
  </si>
  <si>
    <t>担当者別売上実績</t>
    <rPh sb="0" eb="4">
      <t>タントウシャベツ</t>
    </rPh>
    <rPh sb="4" eb="6">
      <t>ウリアゲ</t>
    </rPh>
    <rPh sb="6" eb="8">
      <t>ジッセキ</t>
    </rPh>
    <phoneticPr fontId="3"/>
  </si>
  <si>
    <t>氏名</t>
    <rPh sb="0" eb="2">
      <t>シメイ</t>
    </rPh>
    <phoneticPr fontId="3"/>
  </si>
  <si>
    <t>売上目標</t>
    <rPh sb="0" eb="4">
      <t>ウリアゲモクヒョウ</t>
    </rPh>
    <phoneticPr fontId="3"/>
  </si>
  <si>
    <t>売上実績</t>
    <rPh sb="0" eb="4">
      <t>ウリアゲジッセキ</t>
    </rPh>
    <phoneticPr fontId="3"/>
  </si>
  <si>
    <t>達成率</t>
    <rPh sb="0" eb="3">
      <t>タッセイリツ</t>
    </rPh>
    <phoneticPr fontId="3"/>
  </si>
  <si>
    <t>織田みつ子</t>
    <rPh sb="0" eb="2">
      <t>オダ</t>
    </rPh>
    <rPh sb="4" eb="5">
      <t>コ</t>
    </rPh>
    <phoneticPr fontId="3"/>
  </si>
  <si>
    <t>木下正雄</t>
    <rPh sb="0" eb="2">
      <t>キノシタ</t>
    </rPh>
    <rPh sb="2" eb="4">
      <t>マサオ</t>
    </rPh>
    <phoneticPr fontId="3"/>
  </si>
  <si>
    <t>須藤祐樹</t>
    <rPh sb="0" eb="2">
      <t>スドウ</t>
    </rPh>
    <rPh sb="2" eb="4">
      <t>ユウキ</t>
    </rPh>
    <phoneticPr fontId="3"/>
  </si>
  <si>
    <t>田中美緒</t>
    <rPh sb="0" eb="2">
      <t>タナカ</t>
    </rPh>
    <rPh sb="2" eb="4">
      <t>ミオ</t>
    </rPh>
    <phoneticPr fontId="3"/>
  </si>
  <si>
    <t>小林純一</t>
    <rPh sb="0" eb="2">
      <t>コバヤシ</t>
    </rPh>
    <rPh sb="2" eb="4">
      <t>ジュンイチ</t>
    </rPh>
    <phoneticPr fontId="3"/>
  </si>
  <si>
    <t>寺川美佐子</t>
    <rPh sb="0" eb="2">
      <t>テラカワ</t>
    </rPh>
    <rPh sb="2" eb="5">
      <t>ミサコ</t>
    </rPh>
    <phoneticPr fontId="3"/>
  </si>
  <si>
    <t>水族館入場料金</t>
    <rPh sb="0" eb="3">
      <t>スイゾクカン</t>
    </rPh>
    <rPh sb="3" eb="6">
      <t>ニュウジョウリョウ</t>
    </rPh>
    <rPh sb="6" eb="7">
      <t>キン</t>
    </rPh>
    <phoneticPr fontId="6"/>
  </si>
  <si>
    <t>12月-3月</t>
    <rPh sb="2" eb="3">
      <t>ツキ</t>
    </rPh>
    <rPh sb="5" eb="6">
      <t>ツキ</t>
    </rPh>
    <phoneticPr fontId="6"/>
  </si>
  <si>
    <t>4月～8月</t>
    <rPh sb="1" eb="2">
      <t>ツキ</t>
    </rPh>
    <rPh sb="4" eb="5">
      <t>ツキ</t>
    </rPh>
    <phoneticPr fontId="6"/>
  </si>
  <si>
    <t>9月～11月</t>
    <rPh sb="1" eb="2">
      <t>ツキ</t>
    </rPh>
    <rPh sb="5" eb="6">
      <t>ツキ</t>
    </rPh>
    <phoneticPr fontId="6"/>
  </si>
  <si>
    <t>大人
（中学生以上）</t>
    <rPh sb="0" eb="2">
      <t>オトナ</t>
    </rPh>
    <rPh sb="4" eb="7">
      <t>チュウガクセイ</t>
    </rPh>
    <rPh sb="7" eb="9">
      <t>イジョウ</t>
    </rPh>
    <phoneticPr fontId="6"/>
  </si>
  <si>
    <t>子供
（小学生）</t>
    <rPh sb="0" eb="2">
      <t>コドモ</t>
    </rPh>
    <rPh sb="4" eb="7">
      <t>ショウガクセイ</t>
    </rPh>
    <phoneticPr fontId="6"/>
  </si>
  <si>
    <t>得意先リスト</t>
    <rPh sb="0" eb="3">
      <t>トクイサキ</t>
    </rPh>
    <phoneticPr fontId="6"/>
  </si>
  <si>
    <t>会社名</t>
    <rPh sb="0" eb="3">
      <t>カイシャメイ</t>
    </rPh>
    <phoneticPr fontId="6"/>
  </si>
  <si>
    <t>郵便番号</t>
    <rPh sb="0" eb="4">
      <t>ユウビンバンゴウ</t>
    </rPh>
    <phoneticPr fontId="6"/>
  </si>
  <si>
    <t>住所</t>
    <rPh sb="0" eb="2">
      <t>ジュウショ</t>
    </rPh>
    <phoneticPr fontId="6"/>
  </si>
  <si>
    <t>都道府県名</t>
    <rPh sb="0" eb="4">
      <t>トドウフケン</t>
    </rPh>
    <rPh sb="4" eb="5">
      <t>メイ</t>
    </rPh>
    <phoneticPr fontId="6"/>
  </si>
  <si>
    <t>担当者</t>
    <rPh sb="0" eb="3">
      <t>タントウシャ</t>
    </rPh>
    <phoneticPr fontId="6"/>
  </si>
  <si>
    <t>北海道札幌市中央区XXX-XX</t>
    <rPh sb="0" eb="3">
      <t>ホッカイドウ</t>
    </rPh>
    <rPh sb="3" eb="6">
      <t>サッポロシ</t>
    </rPh>
    <rPh sb="6" eb="9">
      <t>チュウオウク</t>
    </rPh>
    <phoneticPr fontId="6"/>
  </si>
  <si>
    <t>中島祐介</t>
    <rPh sb="0" eb="2">
      <t>ナカジマ</t>
    </rPh>
    <rPh sb="2" eb="4">
      <t>ユウスケ</t>
    </rPh>
    <phoneticPr fontId="6"/>
  </si>
  <si>
    <t>東京都品川区XXX-XX</t>
    <rPh sb="0" eb="3">
      <t>トウキョウト</t>
    </rPh>
    <rPh sb="3" eb="6">
      <t>シナガワク</t>
    </rPh>
    <phoneticPr fontId="6"/>
  </si>
  <si>
    <t>前田桃花</t>
    <rPh sb="0" eb="2">
      <t>マエダ</t>
    </rPh>
    <rPh sb="2" eb="4">
      <t>モモカ</t>
    </rPh>
    <phoneticPr fontId="6"/>
  </si>
  <si>
    <t>神奈川県鎌倉市XXX-XX</t>
    <rPh sb="0" eb="4">
      <t>カナガワケン</t>
    </rPh>
    <rPh sb="4" eb="7">
      <t>カマクラシ</t>
    </rPh>
    <phoneticPr fontId="6"/>
  </si>
  <si>
    <t>斉藤孝義</t>
    <rPh sb="0" eb="2">
      <t>サイトウ</t>
    </rPh>
    <rPh sb="2" eb="4">
      <t>タカヨシ</t>
    </rPh>
    <phoneticPr fontId="6"/>
  </si>
  <si>
    <t>神奈川県横浜市港北区大倉山XXX-XX</t>
    <rPh sb="0" eb="4">
      <t>カナガワケン</t>
    </rPh>
    <rPh sb="4" eb="7">
      <t>ヨコハマシ</t>
    </rPh>
    <rPh sb="7" eb="10">
      <t>コウホクク</t>
    </rPh>
    <rPh sb="10" eb="12">
      <t>オオクラ</t>
    </rPh>
    <rPh sb="12" eb="13">
      <t>ヤマ</t>
    </rPh>
    <phoneticPr fontId="6"/>
  </si>
  <si>
    <t>大原陽子</t>
    <rPh sb="0" eb="2">
      <t>オオハラ</t>
    </rPh>
    <rPh sb="2" eb="4">
      <t>ヨウコ</t>
    </rPh>
    <phoneticPr fontId="6"/>
  </si>
  <si>
    <t>神奈川県横浜市港南区甲南大XXX-XX</t>
    <rPh sb="0" eb="4">
      <t>カナガワケン</t>
    </rPh>
    <rPh sb="4" eb="7">
      <t>ヨコハマシ</t>
    </rPh>
    <rPh sb="7" eb="10">
      <t>コウナンク</t>
    </rPh>
    <rPh sb="10" eb="13">
      <t>コウナンダイ</t>
    </rPh>
    <phoneticPr fontId="6"/>
  </si>
  <si>
    <t>窪塚信二</t>
    <rPh sb="0" eb="2">
      <t>クボヅカ</t>
    </rPh>
    <rPh sb="2" eb="4">
      <t>シンジ</t>
    </rPh>
    <phoneticPr fontId="6"/>
  </si>
  <si>
    <t>神奈川県横浜市青葉区青葉台XX-XX</t>
    <rPh sb="0" eb="4">
      <t>カナガワケン</t>
    </rPh>
    <rPh sb="4" eb="7">
      <t>ヨコハマシ</t>
    </rPh>
    <rPh sb="7" eb="10">
      <t>アオバク</t>
    </rPh>
    <rPh sb="10" eb="13">
      <t>アオバダイ</t>
    </rPh>
    <phoneticPr fontId="6"/>
  </si>
  <si>
    <t>太田晃</t>
    <rPh sb="0" eb="2">
      <t>オオタ</t>
    </rPh>
    <rPh sb="2" eb="3">
      <t>アキラ</t>
    </rPh>
    <phoneticPr fontId="6"/>
  </si>
  <si>
    <t>神奈川県川崎市川崎区XXX-XX</t>
    <rPh sb="0" eb="4">
      <t>カナガワケン</t>
    </rPh>
    <rPh sb="4" eb="7">
      <t>カワサキシ</t>
    </rPh>
    <rPh sb="7" eb="10">
      <t>カワサキク</t>
    </rPh>
    <phoneticPr fontId="6"/>
  </si>
  <si>
    <t>村上真矢</t>
    <rPh sb="0" eb="2">
      <t>ムラカミ</t>
    </rPh>
    <rPh sb="2" eb="4">
      <t>マヤ</t>
    </rPh>
    <phoneticPr fontId="6"/>
  </si>
  <si>
    <t>大阪府大阪市中央区XXX-XX</t>
    <rPh sb="0" eb="3">
      <t>オオサカフ</t>
    </rPh>
    <rPh sb="3" eb="6">
      <t>オオサカシ</t>
    </rPh>
    <rPh sb="6" eb="9">
      <t>チュウオウク</t>
    </rPh>
    <phoneticPr fontId="6"/>
  </si>
  <si>
    <t>高島めぐみ</t>
    <rPh sb="0" eb="2">
      <t>タカシマ</t>
    </rPh>
    <phoneticPr fontId="6"/>
  </si>
  <si>
    <t>福岡県福岡市中央区XXX-XX</t>
    <rPh sb="0" eb="3">
      <t>フクオカケン</t>
    </rPh>
    <rPh sb="3" eb="6">
      <t>フクオカシ</t>
    </rPh>
    <rPh sb="6" eb="9">
      <t>チュウオウク</t>
    </rPh>
    <phoneticPr fontId="6"/>
  </si>
  <si>
    <t>村松英介</t>
    <rPh sb="0" eb="2">
      <t>ムラマツ</t>
    </rPh>
    <rPh sb="2" eb="4">
      <t>エイスケ</t>
    </rPh>
    <phoneticPr fontId="6"/>
  </si>
  <si>
    <t>沖縄県那覇市XXX-XX</t>
    <rPh sb="0" eb="3">
      <t>オキナワケン</t>
    </rPh>
    <rPh sb="3" eb="6">
      <t>ナハシ</t>
    </rPh>
    <phoneticPr fontId="6"/>
  </si>
  <si>
    <t>金田俊彦</t>
    <rPh sb="0" eb="2">
      <t>カネダ</t>
    </rPh>
    <rPh sb="2" eb="4">
      <t>トシヒコ</t>
    </rPh>
    <phoneticPr fontId="6"/>
  </si>
  <si>
    <t>札幌水産</t>
    <rPh sb="0" eb="2">
      <t>サッポロ</t>
    </rPh>
    <rPh sb="2" eb="4">
      <t>スイサン</t>
    </rPh>
    <phoneticPr fontId="6"/>
  </si>
  <si>
    <t>田中モーター</t>
    <rPh sb="0" eb="2">
      <t>タナカ</t>
    </rPh>
    <phoneticPr fontId="6"/>
  </si>
  <si>
    <t>長谷クリニック</t>
    <rPh sb="0" eb="2">
      <t>ハセ</t>
    </rPh>
    <phoneticPr fontId="6"/>
  </si>
  <si>
    <t>並木会計事務所</t>
    <rPh sb="0" eb="2">
      <t>ナミキ</t>
    </rPh>
    <rPh sb="2" eb="7">
      <t>カイケイジムショ</t>
    </rPh>
    <phoneticPr fontId="6"/>
  </si>
  <si>
    <t>YUMIフラワー</t>
    <phoneticPr fontId="6"/>
  </si>
  <si>
    <t>グリーン洋菓子店</t>
    <rPh sb="4" eb="8">
      <t>ヨウガシテン</t>
    </rPh>
    <phoneticPr fontId="6"/>
  </si>
  <si>
    <t>ハッピーサイクル</t>
    <phoneticPr fontId="6"/>
  </si>
  <si>
    <t>常田内科</t>
    <rPh sb="0" eb="2">
      <t>トキタ</t>
    </rPh>
    <rPh sb="2" eb="4">
      <t>ナイカ</t>
    </rPh>
    <phoneticPr fontId="6"/>
  </si>
  <si>
    <t>林眼鏡店</t>
    <rPh sb="0" eb="1">
      <t>ハヤシ</t>
    </rPh>
    <rPh sb="1" eb="4">
      <t>メガネテン</t>
    </rPh>
    <phoneticPr fontId="6"/>
  </si>
  <si>
    <t>家具の藤堂</t>
    <rPh sb="0" eb="2">
      <t>カグ</t>
    </rPh>
    <rPh sb="3" eb="5">
      <t>トウドウ</t>
    </rPh>
    <phoneticPr fontId="6"/>
  </si>
  <si>
    <t>単位:千円</t>
    <rPh sb="0" eb="2">
      <t>タンイ</t>
    </rPh>
    <rPh sb="3" eb="5">
      <t>センエン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</si>
</sst>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#,"/>
    <numFmt numFmtId="177" formatCode="#,###&quot;円&quot;"/>
    <numFmt numFmtId="178" formatCode="[&lt;=999]000;[&lt;=9999]000\-00;000\-0000"/>
  </numFmts>
  <fonts count="13">
    <font>
      <sz val="11"/>
      <color theme="1"/>
      <name val="游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b/>
      <sz val="11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</borders>
  <cellStyleXfs count="1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8" fillId="2" borderId="0" applyNumberFormat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5" fillId="0" borderId="0" xfId="4" applyFont="1">
      <alignment vertical="center"/>
    </xf>
    <xf numFmtId="0" fontId="7" fillId="0" borderId="0" xfId="5">
      <alignment vertical="center"/>
    </xf>
    <xf numFmtId="0" fontId="9" fillId="10" borderId="1" xfId="6" applyFont="1" applyFill="1" applyBorder="1" applyAlignment="1">
      <alignment horizontal="center" vertical="center"/>
    </xf>
    <xf numFmtId="0" fontId="9" fillId="10" borderId="2" xfId="6" applyFont="1" applyFill="1" applyBorder="1" applyAlignment="1">
      <alignment horizontal="center" vertical="center"/>
    </xf>
    <xf numFmtId="0" fontId="9" fillId="10" borderId="3" xfId="6" applyFont="1" applyFill="1" applyBorder="1" applyAlignment="1">
      <alignment horizontal="center" vertical="center"/>
    </xf>
    <xf numFmtId="0" fontId="7" fillId="0" borderId="4" xfId="5" applyBorder="1">
      <alignment vertical="center"/>
    </xf>
    <xf numFmtId="0" fontId="7" fillId="0" borderId="9" xfId="5" applyBorder="1">
      <alignment vertical="center"/>
    </xf>
    <xf numFmtId="0" fontId="7" fillId="11" borderId="12" xfId="5" applyFill="1" applyBorder="1">
      <alignment vertical="center"/>
    </xf>
    <xf numFmtId="38" fontId="0" fillId="0" borderId="5" xfId="1" applyFont="1" applyBorder="1">
      <alignment vertical="center"/>
    </xf>
    <xf numFmtId="38" fontId="7" fillId="11" borderId="6" xfId="1" applyFont="1" applyFill="1" applyBorder="1">
      <alignment vertical="center"/>
    </xf>
    <xf numFmtId="38" fontId="0" fillId="0" borderId="7" xfId="1" applyFont="1" applyBorder="1">
      <alignment vertical="center"/>
    </xf>
    <xf numFmtId="38" fontId="7" fillId="11" borderId="8" xfId="1" applyFont="1" applyFill="1" applyBorder="1">
      <alignment vertical="center"/>
    </xf>
    <xf numFmtId="38" fontId="0" fillId="0" borderId="10" xfId="1" applyFont="1" applyBorder="1">
      <alignment vertical="center"/>
    </xf>
    <xf numFmtId="38" fontId="7" fillId="11" borderId="11" xfId="1" applyFont="1" applyFill="1" applyBorder="1">
      <alignment vertical="center"/>
    </xf>
    <xf numFmtId="38" fontId="7" fillId="11" borderId="13" xfId="1" applyFont="1" applyFill="1" applyBorder="1">
      <alignment vertical="center"/>
    </xf>
    <xf numFmtId="38" fontId="7" fillId="11" borderId="14" xfId="1" applyFont="1" applyFill="1" applyBorder="1">
      <alignment vertical="center"/>
    </xf>
    <xf numFmtId="38" fontId="7" fillId="0" borderId="0" xfId="5" applyNumberFormat="1">
      <alignment vertical="center"/>
    </xf>
    <xf numFmtId="0" fontId="9" fillId="12" borderId="15" xfId="8" applyFont="1" applyFill="1" applyBorder="1" applyAlignment="1">
      <alignment horizontal="center" vertical="center"/>
    </xf>
    <xf numFmtId="0" fontId="7" fillId="0" borderId="15" xfId="5" applyBorder="1">
      <alignment vertical="center"/>
    </xf>
    <xf numFmtId="0" fontId="7" fillId="0" borderId="16" xfId="5" applyBorder="1">
      <alignment vertical="center"/>
    </xf>
    <xf numFmtId="0" fontId="9" fillId="12" borderId="17" xfId="8" applyFont="1" applyFill="1" applyBorder="1" applyAlignment="1">
      <alignment horizontal="center" vertical="center"/>
    </xf>
    <xf numFmtId="0" fontId="0" fillId="0" borderId="15" xfId="0" applyBorder="1">
      <alignment vertical="center"/>
    </xf>
    <xf numFmtId="38" fontId="0" fillId="0" borderId="15" xfId="1" applyFont="1" applyBorder="1">
      <alignment vertical="center"/>
    </xf>
    <xf numFmtId="0" fontId="10" fillId="0" borderId="0" xfId="0" applyFont="1">
      <alignment vertical="center"/>
    </xf>
    <xf numFmtId="0" fontId="10" fillId="11" borderId="15" xfId="0" applyFont="1" applyFill="1" applyBorder="1" applyAlignment="1">
      <alignment horizontal="center" vertical="center"/>
    </xf>
    <xf numFmtId="0" fontId="11" fillId="13" borderId="18" xfId="10" applyFont="1" applyFill="1" applyBorder="1">
      <alignment vertical="center"/>
    </xf>
    <xf numFmtId="0" fontId="12" fillId="14" borderId="18" xfId="11" applyFont="1" applyFill="1" applyBorder="1" applyAlignment="1">
      <alignment vertical="center" wrapText="1"/>
    </xf>
    <xf numFmtId="0" fontId="2" fillId="9" borderId="15" xfId="3" applyBorder="1" applyAlignment="1">
      <alignment horizontal="center" vertical="center"/>
    </xf>
    <xf numFmtId="0" fontId="7" fillId="0" borderId="15" xfId="5" applyBorder="1" applyAlignment="1">
      <alignment horizontal="left" vertical="center"/>
    </xf>
    <xf numFmtId="0" fontId="2" fillId="0" borderId="15" xfId="2" applyFill="1" applyBorder="1" applyAlignment="1">
      <alignment horizontal="left" vertical="center"/>
    </xf>
    <xf numFmtId="0" fontId="9" fillId="13" borderId="18" xfId="10" applyFont="1" applyFill="1" applyBorder="1" applyAlignment="1">
      <alignment horizontal="center" vertical="center" wrapText="1"/>
    </xf>
    <xf numFmtId="2" fontId="7" fillId="0" borderId="15" xfId="9" applyNumberFormat="1" applyFill="1" applyBorder="1">
      <alignment vertical="center"/>
    </xf>
    <xf numFmtId="9" fontId="0" fillId="0" borderId="15" xfId="15" applyFont="1" applyBorder="1">
      <alignment vertical="center"/>
    </xf>
    <xf numFmtId="6" fontId="0" fillId="0" borderId="5" xfId="14" applyFont="1" applyBorder="1">
      <alignment vertical="center"/>
    </xf>
    <xf numFmtId="6" fontId="7" fillId="11" borderId="6" xfId="14" applyFont="1" applyFill="1" applyBorder="1">
      <alignment vertical="center"/>
    </xf>
    <xf numFmtId="6" fontId="0" fillId="0" borderId="7" xfId="14" applyFont="1" applyBorder="1">
      <alignment vertical="center"/>
    </xf>
    <xf numFmtId="6" fontId="7" fillId="11" borderId="8" xfId="14" applyFont="1" applyFill="1" applyBorder="1">
      <alignment vertical="center"/>
    </xf>
    <xf numFmtId="6" fontId="0" fillId="0" borderId="10" xfId="14" applyFont="1" applyBorder="1">
      <alignment vertical="center"/>
    </xf>
    <xf numFmtId="6" fontId="7" fillId="11" borderId="11" xfId="14" applyFont="1" applyFill="1" applyBorder="1">
      <alignment vertical="center"/>
    </xf>
    <xf numFmtId="6" fontId="7" fillId="11" borderId="13" xfId="14" applyFont="1" applyFill="1" applyBorder="1">
      <alignment vertical="center"/>
    </xf>
    <xf numFmtId="6" fontId="7" fillId="11" borderId="14" xfId="14" applyFont="1" applyFill="1" applyBorder="1">
      <alignment vertical="center"/>
    </xf>
    <xf numFmtId="176" fontId="0" fillId="0" borderId="5" xfId="1" applyNumberFormat="1" applyFont="1" applyBorder="1">
      <alignment vertical="center"/>
    </xf>
    <xf numFmtId="176" fontId="7" fillId="11" borderId="6" xfId="1" applyNumberFormat="1" applyFont="1" applyFill="1" applyBorder="1">
      <alignment vertical="center"/>
    </xf>
    <xf numFmtId="176" fontId="0" fillId="0" borderId="7" xfId="1" applyNumberFormat="1" applyFont="1" applyBorder="1">
      <alignment vertical="center"/>
    </xf>
    <xf numFmtId="176" fontId="7" fillId="11" borderId="8" xfId="1" applyNumberFormat="1" applyFont="1" applyFill="1" applyBorder="1">
      <alignment vertical="center"/>
    </xf>
    <xf numFmtId="176" fontId="0" fillId="0" borderId="10" xfId="1" applyNumberFormat="1" applyFont="1" applyBorder="1">
      <alignment vertical="center"/>
    </xf>
    <xf numFmtId="176" fontId="7" fillId="11" borderId="11" xfId="1" applyNumberFormat="1" applyFont="1" applyFill="1" applyBorder="1">
      <alignment vertical="center"/>
    </xf>
    <xf numFmtId="176" fontId="7" fillId="11" borderId="13" xfId="1" applyNumberFormat="1" applyFont="1" applyFill="1" applyBorder="1">
      <alignment vertical="center"/>
    </xf>
    <xf numFmtId="176" fontId="7" fillId="11" borderId="14" xfId="1" applyNumberFormat="1" applyFont="1" applyFill="1" applyBorder="1">
      <alignment vertical="center"/>
    </xf>
    <xf numFmtId="0" fontId="1" fillId="0" borderId="0" xfId="5" applyFont="1">
      <alignment vertical="center"/>
    </xf>
    <xf numFmtId="177" fontId="11" fillId="0" borderId="18" xfId="1" applyNumberFormat="1" applyFont="1" applyFill="1" applyBorder="1">
      <alignment vertical="center"/>
    </xf>
    <xf numFmtId="178" fontId="7" fillId="0" borderId="15" xfId="5" applyNumberFormat="1" applyBorder="1" applyAlignment="1">
      <alignment horizontal="left" vertical="center"/>
    </xf>
    <xf numFmtId="178" fontId="2" fillId="0" borderId="15" xfId="2" applyNumberFormat="1" applyFill="1" applyBorder="1" applyAlignment="1">
      <alignment horizontal="left" vertical="center"/>
    </xf>
  </cellXfs>
  <cellStyles count="16">
    <cellStyle name="20% - アクセント 4" xfId="2" builtinId="42"/>
    <cellStyle name="40% - アクセント 3 2" xfId="13" xr:uid="{1B44FE8C-EABD-4702-AFAE-69B16CEAD212}"/>
    <cellStyle name="40% - アクセント 4 2" xfId="9" xr:uid="{D06282D6-5003-4DEB-B3A7-45DD21D18DB8}"/>
    <cellStyle name="60% - アクセント 6" xfId="3" builtinId="52"/>
    <cellStyle name="アクセント 1 2" xfId="6" xr:uid="{A816739B-4B47-4C93-9CE7-A311CDA9DB5F}"/>
    <cellStyle name="アクセント 2 2" xfId="11" xr:uid="{1C58E7D7-F0EA-4FF9-B223-94F54302732F}"/>
    <cellStyle name="アクセント 5 2" xfId="8" xr:uid="{4F681A44-FCE1-4855-B824-A57C3C1788CC}"/>
    <cellStyle name="アクセント 6 2" xfId="10" xr:uid="{32630764-5A73-4746-9692-0E8D12250CB1}"/>
    <cellStyle name="パーセント" xfId="15" builtinId="5"/>
    <cellStyle name="桁区切り" xfId="1" builtinId="6"/>
    <cellStyle name="桁区切り 2" xfId="7" xr:uid="{BB3C289A-7D81-47EC-945D-CDC901308447}"/>
    <cellStyle name="見出し 4 2" xfId="4" xr:uid="{16DC3949-FDF1-46E5-9679-43BB5DC903C8}"/>
    <cellStyle name="通貨" xfId="14" builtinId="7"/>
    <cellStyle name="通貨 2" xfId="12" xr:uid="{562464FB-9574-44FF-B41F-2A7F9DAC116A}"/>
    <cellStyle name="標準" xfId="0" builtinId="0"/>
    <cellStyle name="標準 2" xfId="5" xr:uid="{550CEFA8-4252-45EA-A479-F951709BD7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09ADB-98C2-45A1-A87E-2170197C38D2}">
  <dimension ref="A1:F10"/>
  <sheetViews>
    <sheetView tabSelected="1" workbookViewId="0"/>
  </sheetViews>
  <sheetFormatPr defaultColWidth="9" defaultRowHeight="18.75"/>
  <cols>
    <col min="1" max="1" width="11.5" style="2" customWidth="1"/>
    <col min="2" max="5" width="10.75" style="2" customWidth="1"/>
    <col min="6" max="6" width="9.5" style="2" bestFit="1" customWidth="1"/>
    <col min="7" max="16384" width="9" style="2"/>
  </cols>
  <sheetData>
    <row r="1" spans="1:6" ht="19.5">
      <c r="A1" s="1" t="s">
        <v>8</v>
      </c>
    </row>
    <row r="3" spans="1:6" ht="19.5" thickBot="1">
      <c r="A3" s="3" t="s">
        <v>0</v>
      </c>
      <c r="B3" s="4" t="s">
        <v>9</v>
      </c>
      <c r="C3" s="4" t="s">
        <v>10</v>
      </c>
      <c r="D3" s="4" t="s">
        <v>11</v>
      </c>
      <c r="E3" s="4" t="s">
        <v>12</v>
      </c>
      <c r="F3" s="5" t="s">
        <v>1</v>
      </c>
    </row>
    <row r="4" spans="1:6" ht="19.5" thickTop="1">
      <c r="A4" s="6" t="s">
        <v>2</v>
      </c>
      <c r="B4" s="9">
        <v>543000</v>
      </c>
      <c r="C4" s="9">
        <v>552000</v>
      </c>
      <c r="D4" s="9">
        <v>594000</v>
      </c>
      <c r="E4" s="9">
        <v>581000</v>
      </c>
      <c r="F4" s="10">
        <f t="shared" ref="F4:F9" si="0">SUM(B4:E4)</f>
        <v>2270000</v>
      </c>
    </row>
    <row r="5" spans="1:6">
      <c r="A5" s="6" t="s">
        <v>3</v>
      </c>
      <c r="B5" s="11">
        <v>483000</v>
      </c>
      <c r="C5" s="11">
        <v>465000</v>
      </c>
      <c r="D5" s="11">
        <v>495000</v>
      </c>
      <c r="E5" s="11">
        <v>456000</v>
      </c>
      <c r="F5" s="12">
        <f t="shared" si="0"/>
        <v>1899000</v>
      </c>
    </row>
    <row r="6" spans="1:6">
      <c r="A6" s="6" t="s">
        <v>4</v>
      </c>
      <c r="B6" s="11">
        <v>652000</v>
      </c>
      <c r="C6" s="11">
        <v>668000</v>
      </c>
      <c r="D6" s="11">
        <v>684000</v>
      </c>
      <c r="E6" s="11">
        <v>623000</v>
      </c>
      <c r="F6" s="12">
        <f t="shared" si="0"/>
        <v>2627000</v>
      </c>
    </row>
    <row r="7" spans="1:6">
      <c r="A7" s="6" t="s">
        <v>5</v>
      </c>
      <c r="B7" s="11">
        <v>385000</v>
      </c>
      <c r="C7" s="11">
        <v>352000</v>
      </c>
      <c r="D7" s="11">
        <v>386000</v>
      </c>
      <c r="E7" s="11">
        <v>356000</v>
      </c>
      <c r="F7" s="12">
        <f t="shared" si="0"/>
        <v>1479000</v>
      </c>
    </row>
    <row r="8" spans="1:6">
      <c r="A8" s="6" t="s">
        <v>6</v>
      </c>
      <c r="B8" s="11">
        <v>562000</v>
      </c>
      <c r="C8" s="11">
        <v>582000</v>
      </c>
      <c r="D8" s="11">
        <v>593000</v>
      </c>
      <c r="E8" s="11">
        <v>564000</v>
      </c>
      <c r="F8" s="12">
        <f t="shared" si="0"/>
        <v>2301000</v>
      </c>
    </row>
    <row r="9" spans="1:6">
      <c r="A9" s="7" t="s">
        <v>7</v>
      </c>
      <c r="B9" s="13">
        <v>264000</v>
      </c>
      <c r="C9" s="13">
        <v>286000</v>
      </c>
      <c r="D9" s="13">
        <v>307000</v>
      </c>
      <c r="E9" s="13">
        <v>284000</v>
      </c>
      <c r="F9" s="14">
        <f t="shared" si="0"/>
        <v>1141000</v>
      </c>
    </row>
    <row r="10" spans="1:6">
      <c r="A10" s="8" t="s">
        <v>1</v>
      </c>
      <c r="B10" s="15">
        <f>SUM(B4:B9)</f>
        <v>2889000</v>
      </c>
      <c r="C10" s="15">
        <f>SUM(C4:C9)</f>
        <v>2905000</v>
      </c>
      <c r="D10" s="15">
        <f>SUM(D4:D9)</f>
        <v>3059000</v>
      </c>
      <c r="E10" s="15">
        <f t="shared" ref="E10" si="1">SUM(E4:E9)</f>
        <v>2864000</v>
      </c>
      <c r="F10" s="16">
        <f>SUM(B10:D10)</f>
        <v>8853000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20098-D066-4BFC-A7E5-EC3793B28F49}">
  <dimension ref="A1:D14"/>
  <sheetViews>
    <sheetView workbookViewId="0">
      <selection activeCell="B14" sqref="B14:D14"/>
    </sheetView>
  </sheetViews>
  <sheetFormatPr defaultColWidth="9" defaultRowHeight="18.75"/>
  <cols>
    <col min="1" max="1" width="13.5" style="2" customWidth="1"/>
    <col min="2" max="3" width="7" style="2" bestFit="1" customWidth="1"/>
    <col min="4" max="4" width="8" style="2" bestFit="1" customWidth="1"/>
    <col min="5" max="5" width="4.75" style="2" customWidth="1"/>
    <col min="6" max="16384" width="9" style="2"/>
  </cols>
  <sheetData>
    <row r="1" spans="1:4" ht="19.5">
      <c r="A1" s="1" t="s">
        <v>13</v>
      </c>
    </row>
    <row r="3" spans="1:4">
      <c r="A3" s="18" t="s">
        <v>14</v>
      </c>
      <c r="B3" s="18" t="s">
        <v>15</v>
      </c>
      <c r="C3" s="18" t="s">
        <v>16</v>
      </c>
      <c r="D3" s="18" t="s">
        <v>1</v>
      </c>
    </row>
    <row r="4" spans="1:4">
      <c r="A4" s="19" t="s">
        <v>18</v>
      </c>
      <c r="B4" s="19">
        <v>81</v>
      </c>
      <c r="C4" s="19">
        <v>70</v>
      </c>
      <c r="D4" s="19">
        <f>SUM(B4:C4)</f>
        <v>151</v>
      </c>
    </row>
    <row r="5" spans="1:4">
      <c r="A5" s="19" t="s">
        <v>19</v>
      </c>
      <c r="B5" s="19">
        <v>55</v>
      </c>
      <c r="C5" s="19">
        <v>75</v>
      </c>
      <c r="D5" s="19">
        <f t="shared" ref="D5:D13" si="0">SUM(B5:C5)</f>
        <v>130</v>
      </c>
    </row>
    <row r="6" spans="1:4">
      <c r="A6" s="19" t="s">
        <v>20</v>
      </c>
      <c r="B6" s="19">
        <v>93</v>
      </c>
      <c r="C6" s="19">
        <v>75</v>
      </c>
      <c r="D6" s="19">
        <f t="shared" si="0"/>
        <v>168</v>
      </c>
    </row>
    <row r="7" spans="1:4">
      <c r="A7" s="19" t="s">
        <v>21</v>
      </c>
      <c r="B7" s="19">
        <v>95</v>
      </c>
      <c r="C7" s="19">
        <v>79</v>
      </c>
      <c r="D7" s="19">
        <f t="shared" si="0"/>
        <v>174</v>
      </c>
    </row>
    <row r="8" spans="1:4">
      <c r="A8" s="19" t="s">
        <v>22</v>
      </c>
      <c r="B8" s="19">
        <v>100</v>
      </c>
      <c r="C8" s="19">
        <v>83</v>
      </c>
      <c r="D8" s="19">
        <f t="shared" si="0"/>
        <v>183</v>
      </c>
    </row>
    <row r="9" spans="1:4">
      <c r="A9" s="19" t="s">
        <v>23</v>
      </c>
      <c r="B9" s="19">
        <v>80</v>
      </c>
      <c r="C9" s="19">
        <v>92</v>
      </c>
      <c r="D9" s="19">
        <f t="shared" si="0"/>
        <v>172</v>
      </c>
    </row>
    <row r="10" spans="1:4">
      <c r="A10" s="19" t="s">
        <v>24</v>
      </c>
      <c r="B10" s="19">
        <v>74</v>
      </c>
      <c r="C10" s="19">
        <v>68</v>
      </c>
      <c r="D10" s="19">
        <f t="shared" si="0"/>
        <v>142</v>
      </c>
    </row>
    <row r="11" spans="1:4">
      <c r="A11" s="19" t="s">
        <v>25</v>
      </c>
      <c r="B11" s="19">
        <v>75</v>
      </c>
      <c r="C11" s="19">
        <v>70</v>
      </c>
      <c r="D11" s="19">
        <f t="shared" si="0"/>
        <v>145</v>
      </c>
    </row>
    <row r="12" spans="1:4">
      <c r="A12" s="19" t="s">
        <v>26</v>
      </c>
      <c r="B12" s="19">
        <v>87</v>
      </c>
      <c r="C12" s="19">
        <v>91</v>
      </c>
      <c r="D12" s="19">
        <f t="shared" si="0"/>
        <v>178</v>
      </c>
    </row>
    <row r="13" spans="1:4">
      <c r="A13" s="19" t="s">
        <v>27</v>
      </c>
      <c r="B13" s="20">
        <v>80</v>
      </c>
      <c r="C13" s="20">
        <v>75</v>
      </c>
      <c r="D13" s="20">
        <f t="shared" si="0"/>
        <v>155</v>
      </c>
    </row>
    <row r="14" spans="1:4">
      <c r="A14" s="21" t="s">
        <v>17</v>
      </c>
      <c r="B14" s="32">
        <f>AVERAGE(B4:B13)</f>
        <v>82</v>
      </c>
      <c r="C14" s="32">
        <f t="shared" ref="C14:D14" si="1">AVERAGE(C4:C13)</f>
        <v>77.8</v>
      </c>
      <c r="D14" s="32">
        <f t="shared" si="1"/>
        <v>159.80000000000001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FB5C4-652B-4E87-8353-42926A0EEF9E}">
  <dimension ref="A1:D9"/>
  <sheetViews>
    <sheetView workbookViewId="0"/>
  </sheetViews>
  <sheetFormatPr defaultRowHeight="18.75"/>
  <cols>
    <col min="1" max="1" width="13.5" customWidth="1"/>
    <col min="2" max="4" width="11.875" customWidth="1"/>
  </cols>
  <sheetData>
    <row r="1" spans="1:4">
      <c r="A1" s="24" t="s">
        <v>28</v>
      </c>
    </row>
    <row r="3" spans="1:4">
      <c r="A3" s="25" t="s">
        <v>29</v>
      </c>
      <c r="B3" s="25" t="s">
        <v>30</v>
      </c>
      <c r="C3" s="25" t="s">
        <v>31</v>
      </c>
      <c r="D3" s="25" t="s">
        <v>32</v>
      </c>
    </row>
    <row r="4" spans="1:4">
      <c r="A4" s="22" t="s">
        <v>33</v>
      </c>
      <c r="B4" s="23">
        <v>1500000</v>
      </c>
      <c r="C4" s="23">
        <v>1360000</v>
      </c>
      <c r="D4" s="33">
        <f>C4/B4</f>
        <v>0.90666666666666662</v>
      </c>
    </row>
    <row r="5" spans="1:4">
      <c r="A5" s="22" t="s">
        <v>34</v>
      </c>
      <c r="B5" s="23">
        <v>2000000</v>
      </c>
      <c r="C5" s="23">
        <v>2240000</v>
      </c>
      <c r="D5" s="33">
        <f t="shared" ref="D5:D9" si="0">C5/B5</f>
        <v>1.1200000000000001</v>
      </c>
    </row>
    <row r="6" spans="1:4">
      <c r="A6" s="22" t="s">
        <v>35</v>
      </c>
      <c r="B6" s="23">
        <v>1800000</v>
      </c>
      <c r="C6" s="23">
        <v>1930000</v>
      </c>
      <c r="D6" s="33">
        <f t="shared" si="0"/>
        <v>1.0722222222222222</v>
      </c>
    </row>
    <row r="7" spans="1:4">
      <c r="A7" s="22" t="s">
        <v>36</v>
      </c>
      <c r="B7" s="23">
        <v>1800000</v>
      </c>
      <c r="C7" s="23">
        <v>2005000</v>
      </c>
      <c r="D7" s="33">
        <f t="shared" si="0"/>
        <v>1.1138888888888889</v>
      </c>
    </row>
    <row r="8" spans="1:4">
      <c r="A8" s="22" t="s">
        <v>37</v>
      </c>
      <c r="B8" s="23">
        <v>2500000</v>
      </c>
      <c r="C8" s="23">
        <v>2790000</v>
      </c>
      <c r="D8" s="33">
        <f t="shared" si="0"/>
        <v>1.1160000000000001</v>
      </c>
    </row>
    <row r="9" spans="1:4">
      <c r="A9" s="22" t="s">
        <v>38</v>
      </c>
      <c r="B9" s="23">
        <v>2000000</v>
      </c>
      <c r="C9" s="23">
        <v>1740000</v>
      </c>
      <c r="D9" s="33">
        <f t="shared" si="0"/>
        <v>0.87</v>
      </c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935FC-F20B-4490-BD19-65D876DA822A}">
  <dimension ref="A1:F10"/>
  <sheetViews>
    <sheetView workbookViewId="0"/>
  </sheetViews>
  <sheetFormatPr defaultColWidth="9" defaultRowHeight="18.75"/>
  <cols>
    <col min="1" max="1" width="11.5" style="2" customWidth="1"/>
    <col min="2" max="5" width="10.75" style="2" customWidth="1"/>
    <col min="6" max="6" width="10.625" style="2" bestFit="1" customWidth="1"/>
    <col min="7" max="16384" width="9" style="2"/>
  </cols>
  <sheetData>
    <row r="1" spans="1:6" ht="19.5">
      <c r="A1" s="1" t="s">
        <v>8</v>
      </c>
    </row>
    <row r="3" spans="1:6" ht="19.5" thickBot="1">
      <c r="A3" s="3" t="s">
        <v>0</v>
      </c>
      <c r="B3" s="4" t="s">
        <v>9</v>
      </c>
      <c r="C3" s="4" t="s">
        <v>10</v>
      </c>
      <c r="D3" s="4" t="s">
        <v>11</v>
      </c>
      <c r="E3" s="4" t="s">
        <v>12</v>
      </c>
      <c r="F3" s="5" t="s">
        <v>1</v>
      </c>
    </row>
    <row r="4" spans="1:6" ht="19.5" thickTop="1">
      <c r="A4" s="6" t="s">
        <v>2</v>
      </c>
      <c r="B4" s="34">
        <v>543000</v>
      </c>
      <c r="C4" s="34">
        <v>552000</v>
      </c>
      <c r="D4" s="34">
        <v>594000</v>
      </c>
      <c r="E4" s="34">
        <v>581000</v>
      </c>
      <c r="F4" s="35">
        <f t="shared" ref="F4:F9" si="0">SUM(B4:E4)</f>
        <v>2270000</v>
      </c>
    </row>
    <row r="5" spans="1:6">
      <c r="A5" s="6" t="s">
        <v>3</v>
      </c>
      <c r="B5" s="36">
        <v>483000</v>
      </c>
      <c r="C5" s="36">
        <v>465000</v>
      </c>
      <c r="D5" s="36">
        <v>495000</v>
      </c>
      <c r="E5" s="36">
        <v>456000</v>
      </c>
      <c r="F5" s="37">
        <f t="shared" si="0"/>
        <v>1899000</v>
      </c>
    </row>
    <row r="6" spans="1:6">
      <c r="A6" s="6" t="s">
        <v>4</v>
      </c>
      <c r="B6" s="36">
        <v>652000</v>
      </c>
      <c r="C6" s="36">
        <v>668000</v>
      </c>
      <c r="D6" s="36">
        <v>684000</v>
      </c>
      <c r="E6" s="36">
        <v>623000</v>
      </c>
      <c r="F6" s="37">
        <f t="shared" si="0"/>
        <v>2627000</v>
      </c>
    </row>
    <row r="7" spans="1:6">
      <c r="A7" s="6" t="s">
        <v>5</v>
      </c>
      <c r="B7" s="36">
        <v>385000</v>
      </c>
      <c r="C7" s="36">
        <v>352000</v>
      </c>
      <c r="D7" s="36">
        <v>386000</v>
      </c>
      <c r="E7" s="36">
        <v>356000</v>
      </c>
      <c r="F7" s="37">
        <f t="shared" si="0"/>
        <v>1479000</v>
      </c>
    </row>
    <row r="8" spans="1:6">
      <c r="A8" s="6" t="s">
        <v>6</v>
      </c>
      <c r="B8" s="36">
        <v>562000</v>
      </c>
      <c r="C8" s="36">
        <v>582000</v>
      </c>
      <c r="D8" s="36">
        <v>593000</v>
      </c>
      <c r="E8" s="36">
        <v>564000</v>
      </c>
      <c r="F8" s="37">
        <f t="shared" si="0"/>
        <v>2301000</v>
      </c>
    </row>
    <row r="9" spans="1:6">
      <c r="A9" s="7" t="s">
        <v>7</v>
      </c>
      <c r="B9" s="38">
        <v>264000</v>
      </c>
      <c r="C9" s="38">
        <v>286000</v>
      </c>
      <c r="D9" s="38">
        <v>307000</v>
      </c>
      <c r="E9" s="38">
        <v>284000</v>
      </c>
      <c r="F9" s="39">
        <f t="shared" si="0"/>
        <v>1141000</v>
      </c>
    </row>
    <row r="10" spans="1:6">
      <c r="A10" s="8" t="s">
        <v>1</v>
      </c>
      <c r="B10" s="40">
        <f>SUM(B4:B9)</f>
        <v>2889000</v>
      </c>
      <c r="C10" s="40">
        <f>SUM(C4:C9)</f>
        <v>2905000</v>
      </c>
      <c r="D10" s="40">
        <f>SUM(D4:D9)</f>
        <v>3059000</v>
      </c>
      <c r="E10" s="40">
        <f t="shared" ref="E10" si="1">SUM(E4:E9)</f>
        <v>2864000</v>
      </c>
      <c r="F10" s="41">
        <f>SUM(B10:D10)</f>
        <v>8853000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47155-AE60-4731-9CBE-5AF7668FC774}">
  <dimension ref="A1:F11"/>
  <sheetViews>
    <sheetView workbookViewId="0"/>
  </sheetViews>
  <sheetFormatPr defaultColWidth="9" defaultRowHeight="18.75"/>
  <cols>
    <col min="1" max="1" width="11.5" style="2" customWidth="1"/>
    <col min="2" max="5" width="10.75" style="2" customWidth="1"/>
    <col min="6" max="6" width="9.5" style="2" bestFit="1" customWidth="1"/>
    <col min="7" max="16384" width="9" style="2"/>
  </cols>
  <sheetData>
    <row r="1" spans="1:6" ht="19.5">
      <c r="A1" s="1" t="s">
        <v>8</v>
      </c>
    </row>
    <row r="2" spans="1:6">
      <c r="F2" s="50" t="s">
        <v>81</v>
      </c>
    </row>
    <row r="3" spans="1:6" ht="19.5" thickBot="1">
      <c r="A3" s="3" t="s">
        <v>0</v>
      </c>
      <c r="B3" s="4" t="s">
        <v>9</v>
      </c>
      <c r="C3" s="4" t="s">
        <v>10</v>
      </c>
      <c r="D3" s="4" t="s">
        <v>11</v>
      </c>
      <c r="E3" s="4" t="s">
        <v>12</v>
      </c>
      <c r="F3" s="5" t="s">
        <v>1</v>
      </c>
    </row>
    <row r="4" spans="1:6" ht="19.5" thickTop="1">
      <c r="A4" s="6" t="s">
        <v>2</v>
      </c>
      <c r="B4" s="42">
        <v>543000</v>
      </c>
      <c r="C4" s="42">
        <v>552000</v>
      </c>
      <c r="D4" s="42">
        <v>594000</v>
      </c>
      <c r="E4" s="42">
        <v>581000</v>
      </c>
      <c r="F4" s="43">
        <f t="shared" ref="F4:F9" si="0">SUM(B4:E4)</f>
        <v>2270000</v>
      </c>
    </row>
    <row r="5" spans="1:6">
      <c r="A5" s="6" t="s">
        <v>3</v>
      </c>
      <c r="B5" s="44">
        <v>483000</v>
      </c>
      <c r="C5" s="44">
        <v>465000</v>
      </c>
      <c r="D5" s="44">
        <v>495000</v>
      </c>
      <c r="E5" s="44">
        <v>456000</v>
      </c>
      <c r="F5" s="45">
        <f t="shared" si="0"/>
        <v>1899000</v>
      </c>
    </row>
    <row r="6" spans="1:6">
      <c r="A6" s="6" t="s">
        <v>4</v>
      </c>
      <c r="B6" s="44">
        <v>652000</v>
      </c>
      <c r="C6" s="44">
        <v>668000</v>
      </c>
      <c r="D6" s="44">
        <v>684000</v>
      </c>
      <c r="E6" s="44">
        <v>623000</v>
      </c>
      <c r="F6" s="45">
        <f t="shared" si="0"/>
        <v>2627000</v>
      </c>
    </row>
    <row r="7" spans="1:6">
      <c r="A7" s="6" t="s">
        <v>5</v>
      </c>
      <c r="B7" s="44">
        <v>385000</v>
      </c>
      <c r="C7" s="44">
        <v>352000</v>
      </c>
      <c r="D7" s="44">
        <v>386000</v>
      </c>
      <c r="E7" s="44">
        <v>356000</v>
      </c>
      <c r="F7" s="45">
        <f t="shared" si="0"/>
        <v>1479000</v>
      </c>
    </row>
    <row r="8" spans="1:6">
      <c r="A8" s="6" t="s">
        <v>6</v>
      </c>
      <c r="B8" s="44">
        <v>562000</v>
      </c>
      <c r="C8" s="44">
        <v>582000</v>
      </c>
      <c r="D8" s="44">
        <v>593000</v>
      </c>
      <c r="E8" s="44">
        <v>564000</v>
      </c>
      <c r="F8" s="45">
        <f t="shared" si="0"/>
        <v>2301000</v>
      </c>
    </row>
    <row r="9" spans="1:6">
      <c r="A9" s="7" t="s">
        <v>7</v>
      </c>
      <c r="B9" s="46">
        <v>264000</v>
      </c>
      <c r="C9" s="46">
        <v>286000</v>
      </c>
      <c r="D9" s="46">
        <v>307000</v>
      </c>
      <c r="E9" s="46">
        <v>284000</v>
      </c>
      <c r="F9" s="47">
        <f t="shared" si="0"/>
        <v>1141000</v>
      </c>
    </row>
    <row r="10" spans="1:6">
      <c r="A10" s="8" t="s">
        <v>1</v>
      </c>
      <c r="B10" s="48">
        <f>SUM(B4:B9)</f>
        <v>2889000</v>
      </c>
      <c r="C10" s="48">
        <f>SUM(C4:C9)</f>
        <v>2905000</v>
      </c>
      <c r="D10" s="48">
        <f>SUM(D4:D9)</f>
        <v>3059000</v>
      </c>
      <c r="E10" s="48">
        <f t="shared" ref="E10" si="1">SUM(E4:E9)</f>
        <v>2864000</v>
      </c>
      <c r="F10" s="49">
        <f>SUM(B10:D10)</f>
        <v>8853000</v>
      </c>
    </row>
    <row r="11" spans="1:6">
      <c r="B11" s="17"/>
    </row>
  </sheetData>
  <phoneticPr fontId="3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6D9E3-B2A4-46F0-9215-A02A4A8FB91E}">
  <dimension ref="A1:D5"/>
  <sheetViews>
    <sheetView workbookViewId="0"/>
  </sheetViews>
  <sheetFormatPr defaultColWidth="9" defaultRowHeight="18.75"/>
  <cols>
    <col min="1" max="1" width="15.125" style="2" bestFit="1" customWidth="1"/>
    <col min="2" max="4" width="13.25" style="2" customWidth="1"/>
    <col min="5" max="16384" width="9" style="2"/>
  </cols>
  <sheetData>
    <row r="1" spans="1:4" ht="19.5">
      <c r="A1" s="1" t="s">
        <v>39</v>
      </c>
    </row>
    <row r="3" spans="1:4">
      <c r="A3" s="26"/>
      <c r="B3" s="31" t="s">
        <v>40</v>
      </c>
      <c r="C3" s="31" t="s">
        <v>41</v>
      </c>
      <c r="D3" s="31" t="s">
        <v>42</v>
      </c>
    </row>
    <row r="4" spans="1:4" ht="36">
      <c r="A4" s="27" t="s">
        <v>43</v>
      </c>
      <c r="B4" s="51">
        <v>1200</v>
      </c>
      <c r="C4" s="51">
        <v>1800</v>
      </c>
      <c r="D4" s="51">
        <v>1500</v>
      </c>
    </row>
    <row r="5" spans="1:4" ht="36">
      <c r="A5" s="27" t="s">
        <v>44</v>
      </c>
      <c r="B5" s="51">
        <v>500</v>
      </c>
      <c r="C5" s="51">
        <v>800</v>
      </c>
      <c r="D5" s="51">
        <v>600</v>
      </c>
    </row>
  </sheetData>
  <phoneticPr fontId="3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C8C7D-F165-4B15-8FC5-577A5C5DBA46}">
  <dimension ref="A1:E13"/>
  <sheetViews>
    <sheetView workbookViewId="0"/>
  </sheetViews>
  <sheetFormatPr defaultColWidth="9" defaultRowHeight="18.75"/>
  <cols>
    <col min="1" max="1" width="19.125" style="2" customWidth="1"/>
    <col min="2" max="2" width="12.875" style="2" customWidth="1"/>
    <col min="3" max="3" width="35.5" style="2" bestFit="1" customWidth="1"/>
    <col min="4" max="4" width="11.25" style="2" bestFit="1" customWidth="1"/>
    <col min="5" max="5" width="13.375" style="2" customWidth="1"/>
    <col min="6" max="16384" width="9" style="2"/>
  </cols>
  <sheetData>
    <row r="1" spans="1:5" ht="19.5">
      <c r="A1" s="1" t="s">
        <v>45</v>
      </c>
    </row>
    <row r="3" spans="1:5">
      <c r="A3" s="28" t="s">
        <v>46</v>
      </c>
      <c r="B3" s="28" t="s">
        <v>47</v>
      </c>
      <c r="C3" s="28" t="s">
        <v>48</v>
      </c>
      <c r="D3" s="28" t="s">
        <v>49</v>
      </c>
      <c r="E3" s="28" t="s">
        <v>50</v>
      </c>
    </row>
    <row r="4" spans="1:5">
      <c r="A4" s="29" t="s">
        <v>71</v>
      </c>
      <c r="B4" s="52">
        <v>600042</v>
      </c>
      <c r="C4" s="29" t="s">
        <v>51</v>
      </c>
      <c r="D4" s="29" t="str">
        <f>IF(MID(C4,4,1)="県",LEFT(C4,4),LEFT(C4,3))</f>
        <v>北海道</v>
      </c>
      <c r="E4" s="29" t="s">
        <v>52</v>
      </c>
    </row>
    <row r="5" spans="1:5">
      <c r="A5" s="30" t="s">
        <v>72</v>
      </c>
      <c r="B5" s="53">
        <v>1400000</v>
      </c>
      <c r="C5" s="30" t="s">
        <v>53</v>
      </c>
      <c r="D5" s="30" t="str">
        <f t="shared" ref="D5:D13" si="0">IF(MID(C5,4,1)="県",LEFT(C5,4),LEFT(C5,3))</f>
        <v>東京都</v>
      </c>
      <c r="E5" s="30" t="s">
        <v>54</v>
      </c>
    </row>
    <row r="6" spans="1:5">
      <c r="A6" s="29" t="s">
        <v>73</v>
      </c>
      <c r="B6" s="52">
        <v>2480000</v>
      </c>
      <c r="C6" s="29" t="s">
        <v>55</v>
      </c>
      <c r="D6" s="29" t="str">
        <f t="shared" si="0"/>
        <v>神奈川県</v>
      </c>
      <c r="E6" s="29" t="s">
        <v>56</v>
      </c>
    </row>
    <row r="7" spans="1:5">
      <c r="A7" s="30" t="s">
        <v>74</v>
      </c>
      <c r="B7" s="53">
        <v>2220037</v>
      </c>
      <c r="C7" s="30" t="s">
        <v>57</v>
      </c>
      <c r="D7" s="30" t="str">
        <f t="shared" si="0"/>
        <v>神奈川県</v>
      </c>
      <c r="E7" s="30" t="s">
        <v>58</v>
      </c>
    </row>
    <row r="8" spans="1:5">
      <c r="A8" s="29" t="s">
        <v>75</v>
      </c>
      <c r="B8" s="52">
        <v>2340054</v>
      </c>
      <c r="C8" s="29" t="s">
        <v>59</v>
      </c>
      <c r="D8" s="29" t="str">
        <f t="shared" si="0"/>
        <v>神奈川県</v>
      </c>
      <c r="E8" s="29" t="s">
        <v>60</v>
      </c>
    </row>
    <row r="9" spans="1:5">
      <c r="A9" s="30" t="s">
        <v>76</v>
      </c>
      <c r="B9" s="53">
        <v>2270062</v>
      </c>
      <c r="C9" s="30" t="s">
        <v>61</v>
      </c>
      <c r="D9" s="30" t="str">
        <f t="shared" si="0"/>
        <v>神奈川県</v>
      </c>
      <c r="E9" s="30" t="s">
        <v>62</v>
      </c>
    </row>
    <row r="10" spans="1:5">
      <c r="A10" s="29" t="s">
        <v>77</v>
      </c>
      <c r="B10" s="52">
        <v>2100000</v>
      </c>
      <c r="C10" s="29" t="s">
        <v>63</v>
      </c>
      <c r="D10" s="29" t="str">
        <f t="shared" si="0"/>
        <v>神奈川県</v>
      </c>
      <c r="E10" s="29" t="s">
        <v>64</v>
      </c>
    </row>
    <row r="11" spans="1:5">
      <c r="A11" s="30" t="s">
        <v>78</v>
      </c>
      <c r="B11" s="53">
        <v>5390000</v>
      </c>
      <c r="C11" s="30" t="s">
        <v>65</v>
      </c>
      <c r="D11" s="30" t="str">
        <f t="shared" si="0"/>
        <v>大阪府</v>
      </c>
      <c r="E11" s="30" t="s">
        <v>66</v>
      </c>
    </row>
    <row r="12" spans="1:5">
      <c r="A12" s="29" t="s">
        <v>79</v>
      </c>
      <c r="B12" s="52">
        <v>8100000</v>
      </c>
      <c r="C12" s="29" t="s">
        <v>67</v>
      </c>
      <c r="D12" s="29" t="str">
        <f t="shared" si="0"/>
        <v>福岡県</v>
      </c>
      <c r="E12" s="29" t="s">
        <v>68</v>
      </c>
    </row>
    <row r="13" spans="1:5">
      <c r="A13" s="30" t="s">
        <v>80</v>
      </c>
      <c r="B13" s="53">
        <v>9000000</v>
      </c>
      <c r="C13" s="30" t="s">
        <v>69</v>
      </c>
      <c r="D13" s="30" t="str">
        <f t="shared" si="0"/>
        <v>沖縄県</v>
      </c>
      <c r="E13" s="30" t="s">
        <v>70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2024-04-30T09:30:15Z</dcterms:created>
  <dcterms:modified xsi:type="dcterms:W3CDTF">2024-04-30T09:30:19Z</dcterms:modified>
</cp:coreProperties>
</file>