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8_{3997C473-A7DB-422A-960B-097535BC2BA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商品リスト!$A$3:$D$11</definedName>
    <definedName name="店舗リスト">店舗リスト!$A$3:$B$6</definedName>
  </definedName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1" i="1" l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<sst xmlns="http://schemas.openxmlformats.org/spreadsheetml/2006/main" count="786" uniqueCount="53">
  <si>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</si>
  <si>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</si>
  <si>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</si>
  <si>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</si>
  <si>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</si>
  <si>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</si>
  <si>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</si>
  <si>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</si>
  <si>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</si>
  <si>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</si>
  <si>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</si>
  <si>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</si>
  <si>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</si>
  <si>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</si>
  <si>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</si>
  <si>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</si>
  <si>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</si>
  <si>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</si>
  <si>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</si>
  <si>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</si>
  <si>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</si>
  <si>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</si>
  <si>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</si>
  <si>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</si>
  <si>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</si>
  <si>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</si>
  <si>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</si>
  <si>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</si>
  <si>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</si>
  <si>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</si>
  <si>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</si>
  <si>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</si>
  <si>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</si>
  <si>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</si>
  <si>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</si>
  <si>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</si>
  <si>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</si>
  <si>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</si>
  <si>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</si>
  <si>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</si>
  <si>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</si>
  <si>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</si>
  <si>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</si>
  <si>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</si>
  <si>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銀座店</t>
  </si>
  <si>
    <t>浅草店</t>
  </si>
  <si>
    <t>麻布店</t>
  </si>
  <si>
    <t>総計</t>
  </si>
  <si>
    <t>列ラベル</t>
  </si>
  <si>
    <t>インスタント</t>
  </si>
  <si>
    <t>コーヒー豆</t>
  </si>
  <si>
    <t>器具</t>
  </si>
  <si>
    <t>平均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</si>
</sst>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535615393521" createdVersion="8" refreshedVersion="8" minRefreshableVersion="3" recordCount="363" xr:uid="{7E01E056-739C-4D7C-BF15-F23FAE7AF319}">
  <cacheSource type="worksheet">
    <worksheetSource name="売上"/>
  </cacheSource>
  <cacheFields count="10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 count="3">
        <s v="コーヒー豆"/>
        <s v="インスタント"/>
        <s v="器具"/>
      </sharedItems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6"/>
    </cacheField>
    <cacheField name="金額" numFmtId="38">
      <sharedItems containsSemiMixedTypes="0" containsString="0" containsNumber="1" containsInteger="1" minValue="550" maxValue="19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d v="2024-10-01T00:00:00"/>
    <s v="T1001"/>
    <x v="0"/>
    <s v="D1002"/>
    <x v="0"/>
    <x v="0"/>
    <n v="900"/>
    <n v="1"/>
    <n v="900"/>
  </r>
  <r>
    <n v="1002"/>
    <d v="2024-10-01T00:00:00"/>
    <s v="T1001"/>
    <x v="0"/>
    <s v="D1001"/>
    <x v="0"/>
    <x v="1"/>
    <n v="780"/>
    <n v="4"/>
    <n v="3120"/>
  </r>
  <r>
    <n v="1003"/>
    <d v="2024-10-01T00:00:00"/>
    <s v="T1002"/>
    <x v="1"/>
    <s v="D1003"/>
    <x v="0"/>
    <x v="2"/>
    <n v="1400"/>
    <n v="1"/>
    <n v="1400"/>
  </r>
  <r>
    <n v="1004"/>
    <d v="2024-10-01T00:00:00"/>
    <s v="T1003"/>
    <x v="2"/>
    <s v="D1002"/>
    <x v="0"/>
    <x v="0"/>
    <n v="900"/>
    <n v="1"/>
    <n v="900"/>
  </r>
  <r>
    <n v="1005"/>
    <d v="2024-10-01T00:00:00"/>
    <s v="T1003"/>
    <x v="2"/>
    <s v="D1001"/>
    <x v="0"/>
    <x v="1"/>
    <n v="780"/>
    <n v="2"/>
    <n v="1560"/>
  </r>
  <r>
    <n v="1006"/>
    <d v="2024-10-02T00:00:00"/>
    <s v="T1001"/>
    <x v="0"/>
    <s v="P1001"/>
    <x v="1"/>
    <x v="3"/>
    <n v="550"/>
    <n v="2"/>
    <n v="1100"/>
  </r>
  <r>
    <n v="1007"/>
    <d v="2024-10-02T00:00:00"/>
    <s v="T1001"/>
    <x v="0"/>
    <s v="K1002"/>
    <x v="2"/>
    <x v="4"/>
    <n v="3800"/>
    <n v="1"/>
    <n v="3800"/>
  </r>
  <r>
    <n v="1008"/>
    <d v="2024-10-02T00:00:00"/>
    <s v="T1002"/>
    <x v="1"/>
    <s v="D1002"/>
    <x v="0"/>
    <x v="0"/>
    <n v="900"/>
    <n v="1"/>
    <n v="900"/>
  </r>
  <r>
    <n v="1009"/>
    <d v="2024-10-02T00:00:00"/>
    <s v="T1003"/>
    <x v="2"/>
    <s v="P1002"/>
    <x v="1"/>
    <x v="5"/>
    <n v="800"/>
    <n v="4"/>
    <n v="3200"/>
  </r>
  <r>
    <n v="1010"/>
    <d v="2024-10-03T00:00:00"/>
    <s v="T1001"/>
    <x v="0"/>
    <s v="D1001"/>
    <x v="0"/>
    <x v="1"/>
    <n v="780"/>
    <n v="2"/>
    <n v="1560"/>
  </r>
  <r>
    <n v="1011"/>
    <d v="2024-10-03T00:00:00"/>
    <s v="T1002"/>
    <x v="1"/>
    <s v="K1001"/>
    <x v="2"/>
    <x v="6"/>
    <n v="6400"/>
    <n v="1"/>
    <n v="6400"/>
  </r>
  <r>
    <n v="1012"/>
    <d v="2024-10-04T00:00:00"/>
    <s v="T1001"/>
    <x v="0"/>
    <s v="D1003"/>
    <x v="0"/>
    <x v="2"/>
    <n v="1400"/>
    <n v="1"/>
    <n v="1400"/>
  </r>
  <r>
    <n v="1013"/>
    <d v="2024-10-04T00:00:00"/>
    <s v="T1001"/>
    <x v="0"/>
    <s v="D1002"/>
    <x v="0"/>
    <x v="0"/>
    <n v="900"/>
    <n v="2"/>
    <n v="1800"/>
  </r>
  <r>
    <n v="1014"/>
    <d v="2024-10-04T00:00:00"/>
    <s v="T1002"/>
    <x v="1"/>
    <s v="D1001"/>
    <x v="0"/>
    <x v="1"/>
    <n v="780"/>
    <n v="3"/>
    <n v="2340"/>
  </r>
  <r>
    <n v="1015"/>
    <d v="2024-10-04T00:00:00"/>
    <s v="T1003"/>
    <x v="2"/>
    <s v="D1002"/>
    <x v="0"/>
    <x v="0"/>
    <n v="900"/>
    <n v="1"/>
    <n v="900"/>
  </r>
  <r>
    <n v="1016"/>
    <d v="2024-10-05T00:00:00"/>
    <s v="T1001"/>
    <x v="0"/>
    <s v="K1002"/>
    <x v="2"/>
    <x v="4"/>
    <n v="3800"/>
    <n v="1"/>
    <n v="3800"/>
  </r>
  <r>
    <n v="1017"/>
    <d v="2024-10-05T00:00:00"/>
    <s v="T1001"/>
    <x v="0"/>
    <s v="K1001"/>
    <x v="2"/>
    <x v="6"/>
    <n v="6400"/>
    <n v="1"/>
    <n v="6400"/>
  </r>
  <r>
    <n v="1018"/>
    <d v="2024-10-05T00:00:00"/>
    <s v="T1002"/>
    <x v="1"/>
    <s v="K1001"/>
    <x v="2"/>
    <x v="6"/>
    <n v="6400"/>
    <n v="1"/>
    <n v="6400"/>
  </r>
  <r>
    <n v="1019"/>
    <d v="2024-10-05T00:00:00"/>
    <s v="T1002"/>
    <x v="1"/>
    <s v="D1002"/>
    <x v="0"/>
    <x v="0"/>
    <n v="900"/>
    <n v="1"/>
    <n v="900"/>
  </r>
  <r>
    <n v="1020"/>
    <d v="2024-10-05T00:00:00"/>
    <s v="T1003"/>
    <x v="2"/>
    <s v="P1002"/>
    <x v="1"/>
    <x v="5"/>
    <n v="800"/>
    <n v="1"/>
    <n v="800"/>
  </r>
  <r>
    <n v="1021"/>
    <d v="2024-10-06T00:00:00"/>
    <s v="T1001"/>
    <x v="0"/>
    <s v="D1001"/>
    <x v="0"/>
    <x v="1"/>
    <n v="780"/>
    <n v="1"/>
    <n v="780"/>
  </r>
  <r>
    <n v="1022"/>
    <d v="2024-10-06T00:00:00"/>
    <s v="T1001"/>
    <x v="0"/>
    <s v="D1001"/>
    <x v="0"/>
    <x v="1"/>
    <n v="780"/>
    <n v="1"/>
    <n v="780"/>
  </r>
  <r>
    <n v="1023"/>
    <d v="2024-10-06T00:00:00"/>
    <s v="T1002"/>
    <x v="1"/>
    <s v="P1001"/>
    <x v="1"/>
    <x v="3"/>
    <n v="550"/>
    <n v="1"/>
    <n v="550"/>
  </r>
  <r>
    <n v="1024"/>
    <d v="2024-10-07T00:00:00"/>
    <s v="T1001"/>
    <x v="0"/>
    <s v="D1003"/>
    <x v="0"/>
    <x v="2"/>
    <n v="1400"/>
    <n v="2"/>
    <n v="2800"/>
  </r>
  <r>
    <n v="1025"/>
    <d v="2024-10-07T00:00:00"/>
    <s v="T1002"/>
    <x v="1"/>
    <s v="K1001"/>
    <x v="2"/>
    <x v="6"/>
    <n v="6400"/>
    <n v="1"/>
    <n v="6400"/>
  </r>
  <r>
    <n v="1026"/>
    <d v="2024-10-07T00:00:00"/>
    <s v="T1002"/>
    <x v="1"/>
    <s v="D1001"/>
    <x v="0"/>
    <x v="1"/>
    <n v="780"/>
    <n v="2"/>
    <n v="1560"/>
  </r>
  <r>
    <n v="1027"/>
    <d v="2024-10-07T00:00:00"/>
    <s v="T1003"/>
    <x v="2"/>
    <s v="D1002"/>
    <x v="0"/>
    <x v="0"/>
    <n v="900"/>
    <n v="1"/>
    <n v="900"/>
  </r>
  <r>
    <n v="1028"/>
    <d v="2024-10-08T00:00:00"/>
    <s v="T1001"/>
    <x v="0"/>
    <s v="K1002"/>
    <x v="2"/>
    <x v="4"/>
    <n v="3800"/>
    <n v="1"/>
    <n v="3800"/>
  </r>
  <r>
    <n v="1029"/>
    <d v="2024-10-08T00:00:00"/>
    <s v="T1002"/>
    <x v="1"/>
    <s v="K1002"/>
    <x v="2"/>
    <x v="4"/>
    <n v="3800"/>
    <n v="2"/>
    <n v="7600"/>
  </r>
  <r>
    <n v="1030"/>
    <d v="2024-10-08T00:00:00"/>
    <s v="T1002"/>
    <x v="1"/>
    <s v="D1001"/>
    <x v="0"/>
    <x v="1"/>
    <n v="780"/>
    <n v="1"/>
    <n v="780"/>
  </r>
  <r>
    <n v="1031"/>
    <d v="2024-10-08T00:00:00"/>
    <s v="T1003"/>
    <x v="2"/>
    <s v="K1001"/>
    <x v="2"/>
    <x v="6"/>
    <n v="6400"/>
    <n v="1"/>
    <n v="6400"/>
  </r>
  <r>
    <n v="1032"/>
    <d v="2024-10-09T00:00:00"/>
    <s v="T1001"/>
    <x v="0"/>
    <s v="D1001"/>
    <x v="0"/>
    <x v="1"/>
    <n v="780"/>
    <n v="1"/>
    <n v="780"/>
  </r>
  <r>
    <n v="1033"/>
    <d v="2024-10-09T00:00:00"/>
    <s v="T1001"/>
    <x v="0"/>
    <s v="K1001"/>
    <x v="2"/>
    <x v="6"/>
    <n v="6400"/>
    <n v="1"/>
    <n v="6400"/>
  </r>
  <r>
    <n v="1034"/>
    <d v="2024-10-09T00:00:00"/>
    <s v="T1002"/>
    <x v="1"/>
    <s v="D1002"/>
    <x v="0"/>
    <x v="0"/>
    <n v="900"/>
    <n v="1"/>
    <n v="900"/>
  </r>
  <r>
    <n v="1035"/>
    <d v="2024-10-09T00:00:00"/>
    <s v="T1002"/>
    <x v="1"/>
    <s v="D1003"/>
    <x v="0"/>
    <x v="2"/>
    <n v="1400"/>
    <n v="1"/>
    <n v="1400"/>
  </r>
  <r>
    <n v="1036"/>
    <d v="2024-10-09T00:00:00"/>
    <s v="T1003"/>
    <x v="2"/>
    <s v="D1002"/>
    <x v="0"/>
    <x v="0"/>
    <n v="900"/>
    <n v="1"/>
    <n v="900"/>
  </r>
  <r>
    <n v="1037"/>
    <d v="2024-10-10T00:00:00"/>
    <s v="T1001"/>
    <x v="0"/>
    <s v="P1002"/>
    <x v="1"/>
    <x v="5"/>
    <n v="800"/>
    <n v="1"/>
    <n v="800"/>
  </r>
  <r>
    <n v="1038"/>
    <d v="2024-10-10T00:00:00"/>
    <s v="T1001"/>
    <x v="0"/>
    <s v="P1001"/>
    <x v="1"/>
    <x v="3"/>
    <n v="550"/>
    <n v="1"/>
    <n v="550"/>
  </r>
  <r>
    <n v="1039"/>
    <d v="2024-10-10T00:00:00"/>
    <s v="T1001"/>
    <x v="0"/>
    <s v="D1002"/>
    <x v="0"/>
    <x v="0"/>
    <n v="900"/>
    <n v="2"/>
    <n v="1800"/>
  </r>
  <r>
    <n v="1040"/>
    <d v="2024-10-10T00:00:00"/>
    <s v="T1002"/>
    <x v="1"/>
    <s v="D1001"/>
    <x v="0"/>
    <x v="1"/>
    <n v="780"/>
    <n v="1"/>
    <n v="780"/>
  </r>
  <r>
    <n v="1041"/>
    <d v="2024-10-10T00:00:00"/>
    <s v="T1002"/>
    <x v="1"/>
    <s v="D1001"/>
    <x v="0"/>
    <x v="1"/>
    <n v="780"/>
    <n v="1"/>
    <n v="780"/>
  </r>
  <r>
    <n v="1042"/>
    <d v="2024-10-10T00:00:00"/>
    <s v="T1003"/>
    <x v="2"/>
    <s v="K1002"/>
    <x v="2"/>
    <x v="4"/>
    <n v="3800"/>
    <n v="1"/>
    <n v="3800"/>
  </r>
  <r>
    <n v="1043"/>
    <d v="2024-10-11T00:00:00"/>
    <s v="T1001"/>
    <x v="0"/>
    <s v="K1001"/>
    <x v="2"/>
    <x v="6"/>
    <n v="6400"/>
    <n v="1"/>
    <n v="6400"/>
  </r>
  <r>
    <n v="1044"/>
    <d v="2024-10-12T00:00:00"/>
    <s v="T1001"/>
    <x v="0"/>
    <s v="D1002"/>
    <x v="0"/>
    <x v="0"/>
    <n v="900"/>
    <n v="2"/>
    <n v="1800"/>
  </r>
  <r>
    <n v="1045"/>
    <d v="2024-10-13T00:00:00"/>
    <s v="T1002"/>
    <x v="1"/>
    <s v="D1002"/>
    <x v="0"/>
    <x v="0"/>
    <n v="900"/>
    <n v="1"/>
    <n v="900"/>
  </r>
  <r>
    <n v="1046"/>
    <d v="2024-10-14T00:00:00"/>
    <s v="T1003"/>
    <x v="2"/>
    <s v="K1002"/>
    <x v="2"/>
    <x v="4"/>
    <n v="3800"/>
    <n v="1"/>
    <n v="3800"/>
  </r>
  <r>
    <n v="1047"/>
    <d v="2024-10-12T00:00:00"/>
    <s v="T1001"/>
    <x v="0"/>
    <s v="D1001"/>
    <x v="0"/>
    <x v="1"/>
    <n v="780"/>
    <n v="1"/>
    <n v="780"/>
  </r>
  <r>
    <n v="1048"/>
    <d v="2024-10-12T00:00:00"/>
    <s v="T1001"/>
    <x v="0"/>
    <s v="D1001"/>
    <x v="0"/>
    <x v="1"/>
    <n v="780"/>
    <n v="1"/>
    <n v="780"/>
  </r>
  <r>
    <n v="1049"/>
    <d v="2024-10-12T00:00:00"/>
    <s v="T1002"/>
    <x v="1"/>
    <s v="K1001"/>
    <x v="2"/>
    <x v="6"/>
    <n v="6400"/>
    <n v="2"/>
    <n v="12800"/>
  </r>
  <r>
    <n v="1050"/>
    <d v="2024-10-12T00:00:00"/>
    <s v="T1003"/>
    <x v="2"/>
    <s v="D1002"/>
    <x v="0"/>
    <x v="0"/>
    <n v="900"/>
    <n v="2"/>
    <n v="1800"/>
  </r>
  <r>
    <n v="1051"/>
    <d v="2024-10-13T00:00:00"/>
    <s v="T1001"/>
    <x v="0"/>
    <s v="D1002"/>
    <x v="0"/>
    <x v="0"/>
    <n v="900"/>
    <n v="1"/>
    <n v="900"/>
  </r>
  <r>
    <n v="1052"/>
    <d v="2024-10-13T00:00:00"/>
    <s v="T1002"/>
    <x v="1"/>
    <s v="D1001"/>
    <x v="0"/>
    <x v="1"/>
    <n v="780"/>
    <n v="1"/>
    <n v="780"/>
  </r>
  <r>
    <n v="1053"/>
    <d v="2024-10-13T00:00:00"/>
    <s v="T1003"/>
    <x v="2"/>
    <s v="D1001"/>
    <x v="0"/>
    <x v="1"/>
    <n v="780"/>
    <n v="3"/>
    <n v="2340"/>
  </r>
  <r>
    <n v="1054"/>
    <d v="2024-10-14T00:00:00"/>
    <s v="T1001"/>
    <x v="0"/>
    <s v="K1001"/>
    <x v="2"/>
    <x v="6"/>
    <n v="6400"/>
    <n v="1"/>
    <n v="6400"/>
  </r>
  <r>
    <n v="1055"/>
    <d v="2024-10-14T00:00:00"/>
    <s v="T1002"/>
    <x v="1"/>
    <s v="D1001"/>
    <x v="0"/>
    <x v="1"/>
    <n v="780"/>
    <n v="1"/>
    <n v="780"/>
  </r>
  <r>
    <n v="1056"/>
    <d v="2024-10-14T00:00:00"/>
    <s v="T1002"/>
    <x v="1"/>
    <s v="D1003"/>
    <x v="0"/>
    <x v="2"/>
    <n v="1400"/>
    <n v="2"/>
    <n v="2800"/>
  </r>
  <r>
    <n v="1057"/>
    <d v="2024-10-15T00:00:00"/>
    <s v="T1001"/>
    <x v="0"/>
    <s v="D1002"/>
    <x v="0"/>
    <x v="0"/>
    <n v="900"/>
    <n v="1"/>
    <n v="900"/>
  </r>
  <r>
    <n v="1058"/>
    <d v="2024-10-15T00:00:00"/>
    <s v="T1002"/>
    <x v="1"/>
    <s v="P1001"/>
    <x v="1"/>
    <x v="3"/>
    <n v="550"/>
    <n v="1"/>
    <n v="550"/>
  </r>
  <r>
    <n v="1059"/>
    <d v="2024-10-15T00:00:00"/>
    <s v="T1003"/>
    <x v="2"/>
    <s v="P1002"/>
    <x v="1"/>
    <x v="5"/>
    <n v="800"/>
    <n v="2"/>
    <n v="1600"/>
  </r>
  <r>
    <n v="1060"/>
    <d v="2024-10-16T00:00:00"/>
    <s v="T1001"/>
    <x v="0"/>
    <s v="D1001"/>
    <x v="0"/>
    <x v="1"/>
    <n v="780"/>
    <n v="1"/>
    <n v="780"/>
  </r>
  <r>
    <n v="1061"/>
    <d v="2024-10-16T00:00:00"/>
    <s v="T1002"/>
    <x v="1"/>
    <s v="D1002"/>
    <x v="0"/>
    <x v="0"/>
    <n v="900"/>
    <n v="1"/>
    <n v="900"/>
  </r>
  <r>
    <n v="1062"/>
    <d v="2024-10-16T00:00:00"/>
    <s v="T1003"/>
    <x v="2"/>
    <s v="K1001"/>
    <x v="2"/>
    <x v="6"/>
    <n v="6400"/>
    <n v="1"/>
    <n v="6400"/>
  </r>
  <r>
    <n v="1063"/>
    <d v="2024-10-17T00:00:00"/>
    <s v="T1001"/>
    <x v="0"/>
    <s v="K1002"/>
    <x v="2"/>
    <x v="4"/>
    <n v="3800"/>
    <n v="2"/>
    <n v="7600"/>
  </r>
  <r>
    <n v="1064"/>
    <d v="2024-10-17T00:00:00"/>
    <s v="T1001"/>
    <x v="0"/>
    <s v="D1001"/>
    <x v="0"/>
    <x v="1"/>
    <n v="780"/>
    <n v="1"/>
    <n v="780"/>
  </r>
  <r>
    <n v="1065"/>
    <d v="2024-10-17T00:00:00"/>
    <s v="T1002"/>
    <x v="1"/>
    <s v="D1002"/>
    <x v="0"/>
    <x v="0"/>
    <n v="900"/>
    <n v="1"/>
    <n v="900"/>
  </r>
  <r>
    <n v="1066"/>
    <d v="2024-10-17T00:00:00"/>
    <s v="T1003"/>
    <x v="2"/>
    <s v="D1001"/>
    <x v="0"/>
    <x v="1"/>
    <n v="780"/>
    <n v="1"/>
    <n v="780"/>
  </r>
  <r>
    <n v="1067"/>
    <d v="2024-10-18T00:00:00"/>
    <s v="T1001"/>
    <x v="0"/>
    <s v="K1001"/>
    <x v="2"/>
    <x v="6"/>
    <n v="6400"/>
    <n v="1"/>
    <n v="6400"/>
  </r>
  <r>
    <n v="1068"/>
    <d v="2024-10-18T00:00:00"/>
    <s v="T1002"/>
    <x v="1"/>
    <s v="D1001"/>
    <x v="0"/>
    <x v="1"/>
    <n v="780"/>
    <n v="1"/>
    <n v="780"/>
  </r>
  <r>
    <n v="1069"/>
    <d v="2024-10-18T00:00:00"/>
    <s v="T1003"/>
    <x v="2"/>
    <s v="D1002"/>
    <x v="0"/>
    <x v="0"/>
    <n v="900"/>
    <n v="1"/>
    <n v="900"/>
  </r>
  <r>
    <n v="1070"/>
    <d v="2024-10-19T00:00:00"/>
    <s v="T1001"/>
    <x v="0"/>
    <s v="D1001"/>
    <x v="0"/>
    <x v="1"/>
    <n v="780"/>
    <n v="2"/>
    <n v="1560"/>
  </r>
  <r>
    <n v="1071"/>
    <d v="2024-10-19T00:00:00"/>
    <s v="T1001"/>
    <x v="0"/>
    <s v="D1003"/>
    <x v="0"/>
    <x v="2"/>
    <n v="1400"/>
    <n v="1"/>
    <n v="1400"/>
  </r>
  <r>
    <n v="1072"/>
    <d v="2024-10-19T00:00:00"/>
    <s v="T1002"/>
    <x v="1"/>
    <s v="D1001"/>
    <x v="0"/>
    <x v="1"/>
    <n v="780"/>
    <n v="1"/>
    <n v="780"/>
  </r>
  <r>
    <n v="1073"/>
    <d v="2024-10-19T00:00:00"/>
    <s v="T1003"/>
    <x v="2"/>
    <s v="K1002"/>
    <x v="2"/>
    <x v="4"/>
    <n v="3800"/>
    <n v="1"/>
    <n v="3800"/>
  </r>
  <r>
    <n v="1074"/>
    <d v="2024-10-20T00:00:00"/>
    <s v="T1001"/>
    <x v="0"/>
    <s v="K1001"/>
    <x v="2"/>
    <x v="6"/>
    <n v="6400"/>
    <n v="1"/>
    <n v="6400"/>
  </r>
  <r>
    <n v="1075"/>
    <d v="2024-10-20T00:00:00"/>
    <s v="T1002"/>
    <x v="1"/>
    <s v="D1001"/>
    <x v="0"/>
    <x v="1"/>
    <n v="780"/>
    <n v="2"/>
    <n v="1560"/>
  </r>
  <r>
    <n v="1076"/>
    <d v="2024-10-20T00:00:00"/>
    <s v="T1002"/>
    <x v="1"/>
    <s v="D1002"/>
    <x v="0"/>
    <x v="0"/>
    <n v="900"/>
    <n v="1"/>
    <n v="900"/>
  </r>
  <r>
    <n v="1077"/>
    <d v="2024-10-20T00:00:00"/>
    <s v="T1003"/>
    <x v="2"/>
    <s v="P1002"/>
    <x v="1"/>
    <x v="5"/>
    <n v="800"/>
    <n v="1"/>
    <n v="800"/>
  </r>
  <r>
    <n v="1078"/>
    <d v="2024-10-21T00:00:00"/>
    <s v="T1001"/>
    <x v="0"/>
    <s v="P1001"/>
    <x v="1"/>
    <x v="3"/>
    <n v="550"/>
    <n v="1"/>
    <n v="550"/>
  </r>
  <r>
    <n v="1079"/>
    <d v="2024-10-21T00:00:00"/>
    <s v="T1001"/>
    <x v="0"/>
    <s v="K1001"/>
    <x v="2"/>
    <x v="6"/>
    <n v="6400"/>
    <n v="1"/>
    <n v="6400"/>
  </r>
  <r>
    <n v="1080"/>
    <d v="2024-10-21T00:00:00"/>
    <s v="T1002"/>
    <x v="1"/>
    <s v="D1001"/>
    <x v="0"/>
    <x v="1"/>
    <n v="780"/>
    <n v="1"/>
    <n v="780"/>
  </r>
  <r>
    <n v="1081"/>
    <d v="2024-10-21T00:00:00"/>
    <s v="T1003"/>
    <x v="2"/>
    <s v="D1001"/>
    <x v="0"/>
    <x v="1"/>
    <n v="780"/>
    <n v="1"/>
    <n v="780"/>
  </r>
  <r>
    <n v="1082"/>
    <d v="2024-10-22T00:00:00"/>
    <s v="T1001"/>
    <x v="0"/>
    <s v="K1002"/>
    <x v="2"/>
    <x v="4"/>
    <n v="3800"/>
    <n v="1"/>
    <n v="3800"/>
  </r>
  <r>
    <n v="1083"/>
    <d v="2024-10-22T00:00:00"/>
    <s v="T1002"/>
    <x v="1"/>
    <s v="K1001"/>
    <x v="2"/>
    <x v="6"/>
    <n v="6400"/>
    <n v="1"/>
    <n v="6400"/>
  </r>
  <r>
    <n v="1084"/>
    <d v="2024-10-22T00:00:00"/>
    <s v="T1002"/>
    <x v="1"/>
    <s v="D1002"/>
    <x v="0"/>
    <x v="0"/>
    <n v="900"/>
    <n v="1"/>
    <n v="900"/>
  </r>
  <r>
    <n v="1085"/>
    <d v="2024-10-22T00:00:00"/>
    <s v="T1003"/>
    <x v="2"/>
    <s v="K1002"/>
    <x v="2"/>
    <x v="4"/>
    <n v="3800"/>
    <n v="1"/>
    <n v="3800"/>
  </r>
  <r>
    <n v="1086"/>
    <d v="2024-10-23T00:00:00"/>
    <s v="T1001"/>
    <x v="0"/>
    <s v="D1003"/>
    <x v="0"/>
    <x v="2"/>
    <n v="1400"/>
    <n v="1"/>
    <n v="1400"/>
  </r>
  <r>
    <n v="1087"/>
    <d v="2024-10-23T00:00:00"/>
    <s v="T1002"/>
    <x v="1"/>
    <s v="D1002"/>
    <x v="0"/>
    <x v="0"/>
    <n v="900"/>
    <n v="2"/>
    <n v="1800"/>
  </r>
  <r>
    <n v="1088"/>
    <d v="2024-10-23T00:00:00"/>
    <s v="T1003"/>
    <x v="2"/>
    <s v="D1001"/>
    <x v="0"/>
    <x v="1"/>
    <n v="780"/>
    <n v="4"/>
    <n v="3120"/>
  </r>
  <r>
    <n v="1089"/>
    <d v="2024-10-24T00:00:00"/>
    <s v="T1001"/>
    <x v="0"/>
    <s v="K1002"/>
    <x v="2"/>
    <x v="4"/>
    <n v="3800"/>
    <n v="1"/>
    <n v="3800"/>
  </r>
  <r>
    <n v="1090"/>
    <d v="2024-10-24T00:00:00"/>
    <s v="T1001"/>
    <x v="0"/>
    <s v="D1002"/>
    <x v="0"/>
    <x v="0"/>
    <n v="900"/>
    <n v="1"/>
    <n v="900"/>
  </r>
  <r>
    <n v="1091"/>
    <d v="2024-10-24T00:00:00"/>
    <s v="T1002"/>
    <x v="1"/>
    <s v="K1001"/>
    <x v="2"/>
    <x v="6"/>
    <n v="6400"/>
    <n v="1"/>
    <n v="6400"/>
  </r>
  <r>
    <n v="1092"/>
    <d v="2024-10-24T00:00:00"/>
    <s v="T1003"/>
    <x v="2"/>
    <s v="P1002"/>
    <x v="1"/>
    <x v="5"/>
    <n v="800"/>
    <n v="2"/>
    <n v="1600"/>
  </r>
  <r>
    <n v="1093"/>
    <d v="2024-10-25T00:00:00"/>
    <s v="T1001"/>
    <x v="0"/>
    <s v="P1001"/>
    <x v="1"/>
    <x v="3"/>
    <n v="550"/>
    <n v="1"/>
    <n v="550"/>
  </r>
  <r>
    <n v="1094"/>
    <d v="2024-10-25T00:00:00"/>
    <s v="T1001"/>
    <x v="0"/>
    <s v="K1002"/>
    <x v="2"/>
    <x v="4"/>
    <n v="3800"/>
    <n v="1"/>
    <n v="3800"/>
  </r>
  <r>
    <n v="1095"/>
    <d v="2024-10-25T00:00:00"/>
    <s v="T1002"/>
    <x v="1"/>
    <s v="D1002"/>
    <x v="0"/>
    <x v="0"/>
    <n v="900"/>
    <n v="1"/>
    <n v="900"/>
  </r>
  <r>
    <n v="1096"/>
    <d v="2024-10-26T00:00:00"/>
    <s v="T1001"/>
    <x v="0"/>
    <s v="D1001"/>
    <x v="0"/>
    <x v="1"/>
    <n v="780"/>
    <n v="3"/>
    <n v="2340"/>
  </r>
  <r>
    <n v="1097"/>
    <d v="2024-10-26T00:00:00"/>
    <s v="T1002"/>
    <x v="1"/>
    <s v="K1001"/>
    <x v="2"/>
    <x v="6"/>
    <n v="6400"/>
    <n v="1"/>
    <n v="6400"/>
  </r>
  <r>
    <n v="1098"/>
    <d v="2024-10-26T00:00:00"/>
    <s v="T1003"/>
    <x v="2"/>
    <s v="D1001"/>
    <x v="0"/>
    <x v="1"/>
    <n v="780"/>
    <n v="1"/>
    <n v="780"/>
  </r>
  <r>
    <n v="1099"/>
    <d v="2024-10-27T00:00:00"/>
    <s v="T1001"/>
    <x v="0"/>
    <s v="D1002"/>
    <x v="0"/>
    <x v="0"/>
    <n v="900"/>
    <n v="1"/>
    <n v="900"/>
  </r>
  <r>
    <n v="1100"/>
    <d v="2024-10-27T00:00:00"/>
    <s v="T1001"/>
    <x v="0"/>
    <s v="D1002"/>
    <x v="0"/>
    <x v="0"/>
    <n v="900"/>
    <n v="1"/>
    <n v="900"/>
  </r>
  <r>
    <n v="1101"/>
    <d v="2024-10-27T00:00:00"/>
    <s v="T1002"/>
    <x v="1"/>
    <s v="D1001"/>
    <x v="0"/>
    <x v="1"/>
    <n v="780"/>
    <n v="2"/>
    <n v="1560"/>
  </r>
  <r>
    <n v="1102"/>
    <d v="2024-10-27T00:00:00"/>
    <s v="T1003"/>
    <x v="2"/>
    <s v="D1003"/>
    <x v="0"/>
    <x v="2"/>
    <n v="1400"/>
    <n v="1"/>
    <n v="1400"/>
  </r>
  <r>
    <n v="1103"/>
    <d v="2024-10-28T00:00:00"/>
    <s v="T1001"/>
    <x v="0"/>
    <s v="K1001"/>
    <x v="2"/>
    <x v="6"/>
    <n v="6400"/>
    <n v="1"/>
    <n v="6400"/>
  </r>
  <r>
    <n v="1104"/>
    <d v="2024-10-28T00:00:00"/>
    <s v="T1002"/>
    <x v="1"/>
    <s v="D1001"/>
    <x v="0"/>
    <x v="1"/>
    <n v="780"/>
    <n v="2"/>
    <n v="1560"/>
  </r>
  <r>
    <n v="1105"/>
    <d v="2024-10-28T00:00:00"/>
    <s v="T1002"/>
    <x v="1"/>
    <s v="D1001"/>
    <x v="0"/>
    <x v="1"/>
    <n v="780"/>
    <n v="2"/>
    <n v="1560"/>
  </r>
  <r>
    <n v="1106"/>
    <d v="2024-10-28T00:00:00"/>
    <s v="T1003"/>
    <x v="2"/>
    <s v="K1002"/>
    <x v="2"/>
    <x v="4"/>
    <n v="3800"/>
    <n v="1"/>
    <n v="3800"/>
  </r>
  <r>
    <n v="1107"/>
    <d v="2024-10-29T00:00:00"/>
    <s v="T1001"/>
    <x v="0"/>
    <s v="D1001"/>
    <x v="0"/>
    <x v="1"/>
    <n v="780"/>
    <n v="2"/>
    <n v="1560"/>
  </r>
  <r>
    <n v="1108"/>
    <d v="2024-10-29T00:00:00"/>
    <s v="T1002"/>
    <x v="1"/>
    <s v="D1002"/>
    <x v="0"/>
    <x v="0"/>
    <n v="900"/>
    <n v="1"/>
    <n v="900"/>
  </r>
  <r>
    <n v="1109"/>
    <d v="2024-10-29T00:00:00"/>
    <s v="T1002"/>
    <x v="1"/>
    <s v="P1002"/>
    <x v="1"/>
    <x v="5"/>
    <n v="800"/>
    <n v="1"/>
    <n v="800"/>
  </r>
  <r>
    <n v="1110"/>
    <d v="2024-10-29T00:00:00"/>
    <s v="T1003"/>
    <x v="2"/>
    <s v="P1001"/>
    <x v="1"/>
    <x v="3"/>
    <n v="550"/>
    <n v="1"/>
    <n v="550"/>
  </r>
  <r>
    <n v="1111"/>
    <d v="2024-10-30T00:00:00"/>
    <s v="T1001"/>
    <x v="0"/>
    <s v="K1001"/>
    <x v="2"/>
    <x v="6"/>
    <n v="6400"/>
    <n v="1"/>
    <n v="6400"/>
  </r>
  <r>
    <n v="1112"/>
    <d v="2024-10-30T00:00:00"/>
    <s v="T1001"/>
    <x v="0"/>
    <s v="D1002"/>
    <x v="0"/>
    <x v="0"/>
    <n v="900"/>
    <n v="1"/>
    <n v="900"/>
  </r>
  <r>
    <n v="1113"/>
    <d v="2024-10-30T00:00:00"/>
    <s v="T1002"/>
    <x v="1"/>
    <s v="D1001"/>
    <x v="0"/>
    <x v="1"/>
    <n v="780"/>
    <n v="1"/>
    <n v="780"/>
  </r>
  <r>
    <n v="1114"/>
    <d v="2024-10-30T00:00:00"/>
    <s v="T1003"/>
    <x v="2"/>
    <s v="D1001"/>
    <x v="0"/>
    <x v="1"/>
    <n v="780"/>
    <n v="2"/>
    <n v="1560"/>
  </r>
  <r>
    <n v="1115"/>
    <d v="2024-10-31T00:00:00"/>
    <s v="T1001"/>
    <x v="0"/>
    <s v="D1002"/>
    <x v="0"/>
    <x v="0"/>
    <n v="900"/>
    <n v="1"/>
    <n v="900"/>
  </r>
  <r>
    <n v="1116"/>
    <d v="2024-10-31T00:00:00"/>
    <s v="T1001"/>
    <x v="0"/>
    <s v="K1002"/>
    <x v="2"/>
    <x v="4"/>
    <n v="3800"/>
    <n v="1"/>
    <n v="3800"/>
  </r>
  <r>
    <n v="1117"/>
    <d v="2024-10-31T00:00:00"/>
    <s v="T1002"/>
    <x v="1"/>
    <s v="D1004"/>
    <x v="0"/>
    <x v="7"/>
    <n v="2000"/>
    <n v="1"/>
    <n v="2000"/>
  </r>
  <r>
    <n v="1118"/>
    <d v="2024-10-31T00:00:00"/>
    <s v="T1003"/>
    <x v="2"/>
    <s v="D1001"/>
    <x v="0"/>
    <x v="1"/>
    <n v="780"/>
    <n v="1"/>
    <n v="780"/>
  </r>
  <r>
    <n v="1119"/>
    <d v="2024-11-01T00:00:00"/>
    <s v="T1001"/>
    <x v="0"/>
    <s v="D1003"/>
    <x v="0"/>
    <x v="2"/>
    <n v="1400"/>
    <n v="1"/>
    <n v="1400"/>
  </r>
  <r>
    <n v="1120"/>
    <d v="2024-11-01T00:00:00"/>
    <s v="T1001"/>
    <x v="0"/>
    <s v="D1002"/>
    <x v="0"/>
    <x v="0"/>
    <n v="900"/>
    <n v="1"/>
    <n v="900"/>
  </r>
  <r>
    <n v="1121"/>
    <d v="2024-11-01T00:00:00"/>
    <s v="T1002"/>
    <x v="1"/>
    <s v="D1002"/>
    <x v="0"/>
    <x v="0"/>
    <n v="900"/>
    <n v="2"/>
    <n v="1800"/>
  </r>
  <r>
    <n v="1122"/>
    <d v="2024-11-01T00:00:00"/>
    <s v="T1003"/>
    <x v="2"/>
    <s v="K1001"/>
    <x v="2"/>
    <x v="6"/>
    <n v="6400"/>
    <n v="1"/>
    <n v="6400"/>
  </r>
  <r>
    <n v="1123"/>
    <d v="2024-11-02T00:00:00"/>
    <s v="T1001"/>
    <x v="0"/>
    <s v="D1001"/>
    <x v="0"/>
    <x v="1"/>
    <n v="780"/>
    <n v="2"/>
    <n v="1560"/>
  </r>
  <r>
    <n v="1124"/>
    <d v="2024-11-02T00:00:00"/>
    <s v="T1001"/>
    <x v="0"/>
    <s v="D1001"/>
    <x v="0"/>
    <x v="1"/>
    <n v="780"/>
    <n v="2"/>
    <n v="1560"/>
  </r>
  <r>
    <n v="1125"/>
    <d v="2024-11-02T00:00:00"/>
    <s v="T1002"/>
    <x v="1"/>
    <s v="P1001"/>
    <x v="1"/>
    <x v="3"/>
    <n v="550"/>
    <n v="1"/>
    <n v="550"/>
  </r>
  <r>
    <n v="1126"/>
    <d v="2024-11-02T00:00:00"/>
    <s v="T1003"/>
    <x v="2"/>
    <s v="D1002"/>
    <x v="0"/>
    <x v="0"/>
    <n v="900"/>
    <n v="1"/>
    <n v="900"/>
  </r>
  <r>
    <n v="1127"/>
    <d v="2024-11-03T00:00:00"/>
    <s v="T1001"/>
    <x v="0"/>
    <s v="P1002"/>
    <x v="1"/>
    <x v="5"/>
    <n v="800"/>
    <n v="4"/>
    <n v="3200"/>
  </r>
  <r>
    <n v="1128"/>
    <d v="2024-11-03T00:00:00"/>
    <s v="T1001"/>
    <x v="0"/>
    <s v="K1001"/>
    <x v="2"/>
    <x v="6"/>
    <n v="6400"/>
    <n v="3"/>
    <n v="19200"/>
  </r>
  <r>
    <n v="1129"/>
    <d v="2024-11-03T00:00:00"/>
    <s v="T1002"/>
    <x v="1"/>
    <s v="D1001"/>
    <x v="0"/>
    <x v="1"/>
    <n v="780"/>
    <n v="2"/>
    <n v="1560"/>
  </r>
  <r>
    <n v="1130"/>
    <d v="2024-11-03T00:00:00"/>
    <s v="T1003"/>
    <x v="2"/>
    <s v="D1004"/>
    <x v="0"/>
    <x v="7"/>
    <n v="2000"/>
    <n v="1"/>
    <n v="2000"/>
  </r>
  <r>
    <n v="1131"/>
    <d v="2024-11-04T00:00:00"/>
    <s v="T1001"/>
    <x v="0"/>
    <s v="D1002"/>
    <x v="0"/>
    <x v="0"/>
    <n v="900"/>
    <n v="1"/>
    <n v="900"/>
  </r>
  <r>
    <n v="1132"/>
    <d v="2024-11-04T00:00:00"/>
    <s v="T1001"/>
    <x v="0"/>
    <s v="D1001"/>
    <x v="0"/>
    <x v="1"/>
    <n v="780"/>
    <n v="1"/>
    <n v="780"/>
  </r>
  <r>
    <n v="1133"/>
    <d v="2024-11-04T00:00:00"/>
    <s v="T1002"/>
    <x v="1"/>
    <s v="D1001"/>
    <x v="0"/>
    <x v="1"/>
    <n v="780"/>
    <n v="1"/>
    <n v="780"/>
  </r>
  <r>
    <n v="1134"/>
    <d v="2024-11-04T00:00:00"/>
    <s v="T1003"/>
    <x v="2"/>
    <s v="D1001"/>
    <x v="0"/>
    <x v="1"/>
    <n v="780"/>
    <n v="2"/>
    <n v="1560"/>
  </r>
  <r>
    <n v="1135"/>
    <d v="2024-11-04T00:00:00"/>
    <s v="T1003"/>
    <x v="2"/>
    <s v="D1001"/>
    <x v="0"/>
    <x v="1"/>
    <n v="780"/>
    <n v="1"/>
    <n v="780"/>
  </r>
  <r>
    <n v="1136"/>
    <d v="2024-11-05T00:00:00"/>
    <s v="T1001"/>
    <x v="0"/>
    <s v="D1002"/>
    <x v="0"/>
    <x v="0"/>
    <n v="900"/>
    <n v="1"/>
    <n v="900"/>
  </r>
  <r>
    <n v="1137"/>
    <d v="2024-11-05T00:00:00"/>
    <s v="T1001"/>
    <x v="0"/>
    <s v="D1001"/>
    <x v="0"/>
    <x v="1"/>
    <n v="780"/>
    <n v="1"/>
    <n v="780"/>
  </r>
  <r>
    <n v="1138"/>
    <d v="2024-11-05T00:00:00"/>
    <s v="T1002"/>
    <x v="1"/>
    <s v="D1003"/>
    <x v="0"/>
    <x v="2"/>
    <n v="1400"/>
    <n v="1"/>
    <n v="1400"/>
  </r>
  <r>
    <n v="1139"/>
    <d v="2024-11-05T00:00:00"/>
    <s v="T1002"/>
    <x v="1"/>
    <s v="K1001"/>
    <x v="2"/>
    <x v="6"/>
    <n v="6400"/>
    <n v="2"/>
    <n v="12800"/>
  </r>
  <r>
    <n v="1140"/>
    <d v="2024-11-05T00:00:00"/>
    <s v="T1003"/>
    <x v="2"/>
    <s v="D1002"/>
    <x v="0"/>
    <x v="0"/>
    <n v="900"/>
    <n v="1"/>
    <n v="900"/>
  </r>
  <r>
    <n v="1141"/>
    <d v="2024-11-06T00:00:00"/>
    <s v="T1001"/>
    <x v="0"/>
    <s v="K1002"/>
    <x v="2"/>
    <x v="4"/>
    <n v="3800"/>
    <n v="1"/>
    <n v="3800"/>
  </r>
  <r>
    <n v="1142"/>
    <d v="2024-11-06T00:00:00"/>
    <s v="T1001"/>
    <x v="0"/>
    <s v="D1001"/>
    <x v="0"/>
    <x v="1"/>
    <n v="780"/>
    <n v="3"/>
    <n v="2340"/>
  </r>
  <r>
    <n v="1143"/>
    <d v="2024-11-06T00:00:00"/>
    <s v="T1002"/>
    <x v="1"/>
    <s v="D1001"/>
    <x v="0"/>
    <x v="1"/>
    <n v="780"/>
    <n v="1"/>
    <n v="780"/>
  </r>
  <r>
    <n v="1144"/>
    <d v="2024-11-06T00:00:00"/>
    <s v="T1003"/>
    <x v="2"/>
    <s v="P1001"/>
    <x v="1"/>
    <x v="3"/>
    <n v="550"/>
    <n v="1"/>
    <n v="550"/>
  </r>
  <r>
    <n v="1145"/>
    <d v="2024-11-07T00:00:00"/>
    <s v="T1001"/>
    <x v="0"/>
    <s v="D1002"/>
    <x v="0"/>
    <x v="0"/>
    <n v="900"/>
    <n v="1"/>
    <n v="900"/>
  </r>
  <r>
    <n v="1146"/>
    <d v="2024-11-07T00:00:00"/>
    <s v="T1001"/>
    <x v="0"/>
    <s v="D1002"/>
    <x v="0"/>
    <x v="0"/>
    <n v="900"/>
    <n v="1"/>
    <n v="900"/>
  </r>
  <r>
    <n v="1147"/>
    <d v="2024-11-07T00:00:00"/>
    <s v="T1002"/>
    <x v="1"/>
    <s v="K1001"/>
    <x v="2"/>
    <x v="6"/>
    <n v="6400"/>
    <n v="1"/>
    <n v="6400"/>
  </r>
  <r>
    <n v="1148"/>
    <d v="2024-11-07T00:00:00"/>
    <s v="T1003"/>
    <x v="2"/>
    <s v="D1001"/>
    <x v="0"/>
    <x v="1"/>
    <n v="780"/>
    <n v="1"/>
    <n v="780"/>
  </r>
  <r>
    <n v="1149"/>
    <d v="2024-11-08T00:00:00"/>
    <s v="T1001"/>
    <x v="0"/>
    <s v="D1001"/>
    <x v="0"/>
    <x v="1"/>
    <n v="780"/>
    <n v="1"/>
    <n v="780"/>
  </r>
  <r>
    <n v="1150"/>
    <d v="2024-11-08T00:00:00"/>
    <s v="T1001"/>
    <x v="0"/>
    <s v="P1002"/>
    <x v="1"/>
    <x v="5"/>
    <n v="800"/>
    <n v="2"/>
    <n v="1600"/>
  </r>
  <r>
    <n v="1151"/>
    <d v="2024-11-08T00:00:00"/>
    <s v="T1002"/>
    <x v="1"/>
    <s v="D1004"/>
    <x v="0"/>
    <x v="7"/>
    <n v="2000"/>
    <n v="1"/>
    <n v="2000"/>
  </r>
  <r>
    <n v="1152"/>
    <d v="2024-11-08T00:00:00"/>
    <s v="T1003"/>
    <x v="2"/>
    <s v="D1002"/>
    <x v="0"/>
    <x v="0"/>
    <n v="900"/>
    <n v="1"/>
    <n v="900"/>
  </r>
  <r>
    <n v="1153"/>
    <d v="2024-11-09T00:00:00"/>
    <s v="T1001"/>
    <x v="0"/>
    <s v="K1001"/>
    <x v="2"/>
    <x v="6"/>
    <n v="6400"/>
    <n v="1"/>
    <n v="6400"/>
  </r>
  <r>
    <n v="1154"/>
    <d v="2024-11-09T00:00:00"/>
    <s v="T1001"/>
    <x v="0"/>
    <s v="D1001"/>
    <x v="0"/>
    <x v="1"/>
    <n v="780"/>
    <n v="3"/>
    <n v="2340"/>
  </r>
  <r>
    <n v="1155"/>
    <d v="2024-11-09T00:00:00"/>
    <s v="T1002"/>
    <x v="1"/>
    <s v="K1002"/>
    <x v="2"/>
    <x v="4"/>
    <n v="3800"/>
    <n v="1"/>
    <n v="3800"/>
  </r>
  <r>
    <n v="1156"/>
    <d v="2024-11-09T00:00:00"/>
    <s v="T1003"/>
    <x v="2"/>
    <s v="P1002"/>
    <x v="1"/>
    <x v="5"/>
    <n v="800"/>
    <n v="5"/>
    <n v="4000"/>
  </r>
  <r>
    <n v="1157"/>
    <d v="2024-11-10T00:00:00"/>
    <s v="T1001"/>
    <x v="0"/>
    <s v="D1001"/>
    <x v="0"/>
    <x v="1"/>
    <n v="780"/>
    <n v="1"/>
    <n v="780"/>
  </r>
  <r>
    <n v="1158"/>
    <d v="2024-11-10T00:00:00"/>
    <s v="T1001"/>
    <x v="0"/>
    <s v="K1001"/>
    <x v="2"/>
    <x v="6"/>
    <n v="6400"/>
    <n v="1"/>
    <n v="6400"/>
  </r>
  <r>
    <n v="1159"/>
    <d v="2024-11-10T00:00:00"/>
    <s v="T1002"/>
    <x v="1"/>
    <s v="D1002"/>
    <x v="0"/>
    <x v="0"/>
    <n v="900"/>
    <n v="2"/>
    <n v="1800"/>
  </r>
  <r>
    <n v="1160"/>
    <d v="2024-11-10T00:00:00"/>
    <s v="T1002"/>
    <x v="1"/>
    <s v="D1002"/>
    <x v="0"/>
    <x v="0"/>
    <n v="900"/>
    <n v="1"/>
    <n v="900"/>
  </r>
  <r>
    <n v="1161"/>
    <d v="2024-11-10T00:00:00"/>
    <s v="T1003"/>
    <x v="2"/>
    <s v="P1001"/>
    <x v="1"/>
    <x v="3"/>
    <n v="550"/>
    <n v="1"/>
    <n v="550"/>
  </r>
  <r>
    <n v="1162"/>
    <d v="2024-11-11T00:00:00"/>
    <s v="T1001"/>
    <x v="0"/>
    <s v="D1001"/>
    <x v="0"/>
    <x v="1"/>
    <n v="780"/>
    <n v="1"/>
    <n v="780"/>
  </r>
  <r>
    <n v="1163"/>
    <d v="2024-11-11T00:00:00"/>
    <s v="T1002"/>
    <x v="1"/>
    <s v="K1001"/>
    <x v="2"/>
    <x v="6"/>
    <n v="6400"/>
    <n v="2"/>
    <n v="12800"/>
  </r>
  <r>
    <n v="1164"/>
    <d v="2024-11-12T00:00:00"/>
    <s v="T1001"/>
    <x v="0"/>
    <s v="D1001"/>
    <x v="0"/>
    <x v="1"/>
    <n v="780"/>
    <n v="1"/>
    <n v="780"/>
  </r>
  <r>
    <n v="1165"/>
    <d v="2024-11-12T00:00:00"/>
    <s v="T1002"/>
    <x v="1"/>
    <s v="K1002"/>
    <x v="2"/>
    <x v="4"/>
    <n v="3800"/>
    <n v="1"/>
    <n v="3800"/>
  </r>
  <r>
    <n v="1166"/>
    <d v="2024-11-12T00:00:00"/>
    <s v="T1003"/>
    <x v="2"/>
    <s v="D1002"/>
    <x v="0"/>
    <x v="0"/>
    <n v="900"/>
    <n v="1"/>
    <n v="900"/>
  </r>
  <r>
    <n v="1167"/>
    <d v="2024-11-13T00:00:00"/>
    <s v="T1001"/>
    <x v="0"/>
    <s v="K1001"/>
    <x v="2"/>
    <x v="6"/>
    <n v="6400"/>
    <n v="2"/>
    <n v="12800"/>
  </r>
  <r>
    <n v="1168"/>
    <d v="2024-11-13T00:00:00"/>
    <s v="T1001"/>
    <x v="0"/>
    <s v="K1002"/>
    <x v="2"/>
    <x v="4"/>
    <n v="3800"/>
    <n v="1"/>
    <n v="3800"/>
  </r>
  <r>
    <n v="1169"/>
    <d v="2024-11-13T00:00:00"/>
    <s v="T1002"/>
    <x v="1"/>
    <s v="D1003"/>
    <x v="0"/>
    <x v="2"/>
    <n v="1400"/>
    <n v="1"/>
    <n v="1400"/>
  </r>
  <r>
    <n v="1170"/>
    <d v="2024-11-13T00:00:00"/>
    <s v="T1003"/>
    <x v="2"/>
    <s v="D1001"/>
    <x v="0"/>
    <x v="1"/>
    <n v="780"/>
    <n v="1"/>
    <n v="780"/>
  </r>
  <r>
    <n v="1171"/>
    <d v="2024-11-14T00:00:00"/>
    <s v="T1001"/>
    <x v="0"/>
    <s v="D1004"/>
    <x v="0"/>
    <x v="7"/>
    <n v="2000"/>
    <n v="1"/>
    <n v="2000"/>
  </r>
  <r>
    <n v="1172"/>
    <d v="2024-11-14T00:00:00"/>
    <s v="T1001"/>
    <x v="0"/>
    <s v="P1002"/>
    <x v="1"/>
    <x v="5"/>
    <n v="800"/>
    <n v="1"/>
    <n v="800"/>
  </r>
  <r>
    <n v="1173"/>
    <d v="2024-11-14T00:00:00"/>
    <s v="T1002"/>
    <x v="1"/>
    <s v="D1001"/>
    <x v="0"/>
    <x v="1"/>
    <n v="780"/>
    <n v="4"/>
    <n v="3120"/>
  </r>
  <r>
    <n v="1174"/>
    <d v="2024-11-15T00:00:00"/>
    <s v="T1001"/>
    <x v="0"/>
    <s v="D1001"/>
    <x v="0"/>
    <x v="1"/>
    <n v="780"/>
    <n v="3"/>
    <n v="2340"/>
  </r>
  <r>
    <n v="1175"/>
    <d v="2024-11-15T00:00:00"/>
    <s v="T1002"/>
    <x v="1"/>
    <s v="D1002"/>
    <x v="0"/>
    <x v="0"/>
    <n v="900"/>
    <n v="1"/>
    <n v="900"/>
  </r>
  <r>
    <n v="1176"/>
    <d v="2024-11-15T00:00:00"/>
    <s v="T1002"/>
    <x v="1"/>
    <s v="P1002"/>
    <x v="1"/>
    <x v="5"/>
    <n v="800"/>
    <n v="3"/>
    <n v="2400"/>
  </r>
  <r>
    <n v="1177"/>
    <d v="2024-11-15T00:00:00"/>
    <s v="T1003"/>
    <x v="2"/>
    <s v="D1002"/>
    <x v="0"/>
    <x v="0"/>
    <n v="900"/>
    <n v="1"/>
    <n v="900"/>
  </r>
  <r>
    <n v="1178"/>
    <d v="2024-11-16T00:00:00"/>
    <s v="T1001"/>
    <x v="0"/>
    <s v="P1001"/>
    <x v="1"/>
    <x v="3"/>
    <n v="550"/>
    <n v="2"/>
    <n v="1100"/>
  </r>
  <r>
    <n v="1179"/>
    <d v="2024-11-16T00:00:00"/>
    <s v="T1002"/>
    <x v="1"/>
    <s v="D1002"/>
    <x v="0"/>
    <x v="0"/>
    <n v="900"/>
    <n v="1"/>
    <n v="900"/>
  </r>
  <r>
    <n v="1180"/>
    <d v="2024-11-16T00:00:00"/>
    <s v="T1003"/>
    <x v="2"/>
    <s v="D1001"/>
    <x v="0"/>
    <x v="1"/>
    <n v="780"/>
    <n v="5"/>
    <n v="3900"/>
  </r>
  <r>
    <n v="1181"/>
    <d v="2024-11-17T00:00:00"/>
    <s v="T1001"/>
    <x v="0"/>
    <s v="K1002"/>
    <x v="2"/>
    <x v="4"/>
    <n v="3800"/>
    <n v="1"/>
    <n v="3800"/>
  </r>
  <r>
    <n v="1182"/>
    <d v="2024-11-17T00:00:00"/>
    <s v="T1001"/>
    <x v="0"/>
    <s v="D1002"/>
    <x v="0"/>
    <x v="0"/>
    <n v="900"/>
    <n v="1"/>
    <n v="900"/>
  </r>
  <r>
    <n v="1183"/>
    <d v="2024-11-17T00:00:00"/>
    <s v="T1002"/>
    <x v="1"/>
    <s v="K1001"/>
    <x v="2"/>
    <x v="6"/>
    <n v="6400"/>
    <n v="1"/>
    <n v="6400"/>
  </r>
  <r>
    <n v="1184"/>
    <d v="2024-11-17T00:00:00"/>
    <s v="T1003"/>
    <x v="2"/>
    <s v="P1002"/>
    <x v="1"/>
    <x v="5"/>
    <n v="800"/>
    <n v="3"/>
    <n v="2400"/>
  </r>
  <r>
    <n v="1185"/>
    <d v="2024-11-18T00:00:00"/>
    <s v="T1001"/>
    <x v="0"/>
    <s v="D1003"/>
    <x v="0"/>
    <x v="2"/>
    <n v="1400"/>
    <n v="1"/>
    <n v="1400"/>
  </r>
  <r>
    <n v="1186"/>
    <d v="2024-11-18T00:00:00"/>
    <s v="T1002"/>
    <x v="1"/>
    <s v="D1001"/>
    <x v="0"/>
    <x v="1"/>
    <n v="780"/>
    <n v="4"/>
    <n v="3120"/>
  </r>
  <r>
    <n v="1187"/>
    <d v="2024-11-18T00:00:00"/>
    <s v="T1003"/>
    <x v="2"/>
    <s v="D1002"/>
    <x v="0"/>
    <x v="0"/>
    <n v="900"/>
    <n v="1"/>
    <n v="900"/>
  </r>
  <r>
    <n v="1188"/>
    <d v="2024-11-19T00:00:00"/>
    <s v="T1001"/>
    <x v="0"/>
    <s v="K1001"/>
    <x v="2"/>
    <x v="6"/>
    <n v="6400"/>
    <n v="1"/>
    <n v="6400"/>
  </r>
  <r>
    <n v="1189"/>
    <d v="2024-11-19T00:00:00"/>
    <s v="T1002"/>
    <x v="1"/>
    <s v="D1001"/>
    <x v="0"/>
    <x v="1"/>
    <n v="780"/>
    <n v="1"/>
    <n v="780"/>
  </r>
  <r>
    <n v="1190"/>
    <d v="2024-11-19T00:00:00"/>
    <s v="T1003"/>
    <x v="2"/>
    <s v="D1001"/>
    <x v="0"/>
    <x v="1"/>
    <n v="780"/>
    <n v="1"/>
    <n v="780"/>
  </r>
  <r>
    <n v="1191"/>
    <d v="2024-11-20T00:00:00"/>
    <s v="T1001"/>
    <x v="0"/>
    <s v="P1002"/>
    <x v="1"/>
    <x v="5"/>
    <n v="800"/>
    <n v="1"/>
    <n v="800"/>
  </r>
  <r>
    <n v="1192"/>
    <d v="2024-11-20T00:00:00"/>
    <s v="T1002"/>
    <x v="1"/>
    <s v="D1004"/>
    <x v="0"/>
    <x v="7"/>
    <n v="2000"/>
    <n v="1"/>
    <n v="2000"/>
  </r>
  <r>
    <n v="1193"/>
    <d v="2024-11-20T00:00:00"/>
    <s v="T1003"/>
    <x v="2"/>
    <s v="K1002"/>
    <x v="2"/>
    <x v="4"/>
    <n v="3800"/>
    <n v="1"/>
    <n v="3800"/>
  </r>
  <r>
    <n v="1194"/>
    <d v="2024-11-21T00:00:00"/>
    <s v="T1001"/>
    <x v="0"/>
    <s v="D1002"/>
    <x v="0"/>
    <x v="0"/>
    <n v="900"/>
    <n v="2"/>
    <n v="1800"/>
  </r>
  <r>
    <n v="1195"/>
    <d v="2024-11-21T00:00:00"/>
    <s v="T1002"/>
    <x v="1"/>
    <s v="K1001"/>
    <x v="2"/>
    <x v="6"/>
    <n v="6400"/>
    <n v="1"/>
    <n v="6400"/>
  </r>
  <r>
    <n v="1196"/>
    <d v="2024-11-21T00:00:00"/>
    <s v="T1003"/>
    <x v="2"/>
    <s v="K1001"/>
    <x v="2"/>
    <x v="6"/>
    <n v="6400"/>
    <n v="1"/>
    <n v="6400"/>
  </r>
  <r>
    <n v="1197"/>
    <d v="2024-11-22T00:00:00"/>
    <s v="T1001"/>
    <x v="0"/>
    <s v="D1001"/>
    <x v="0"/>
    <x v="1"/>
    <n v="780"/>
    <n v="2"/>
    <n v="1560"/>
  </r>
  <r>
    <n v="1198"/>
    <d v="2024-11-22T00:00:00"/>
    <s v="T1002"/>
    <x v="1"/>
    <s v="D1002"/>
    <x v="0"/>
    <x v="0"/>
    <n v="900"/>
    <n v="4"/>
    <n v="3600"/>
  </r>
  <r>
    <n v="1199"/>
    <d v="2024-11-22T00:00:00"/>
    <s v="T1003"/>
    <x v="2"/>
    <s v="P1001"/>
    <x v="1"/>
    <x v="3"/>
    <n v="550"/>
    <n v="1"/>
    <n v="550"/>
  </r>
  <r>
    <n v="1200"/>
    <d v="2024-11-23T00:00:00"/>
    <s v="T1001"/>
    <x v="0"/>
    <s v="D1002"/>
    <x v="0"/>
    <x v="0"/>
    <n v="900"/>
    <n v="1"/>
    <n v="900"/>
  </r>
  <r>
    <n v="1201"/>
    <d v="2024-11-23T00:00:00"/>
    <s v="T1001"/>
    <x v="0"/>
    <s v="D1003"/>
    <x v="0"/>
    <x v="2"/>
    <n v="1400"/>
    <n v="1"/>
    <n v="1400"/>
  </r>
  <r>
    <n v="1202"/>
    <d v="2024-11-23T00:00:00"/>
    <s v="T1002"/>
    <x v="1"/>
    <s v="D1001"/>
    <x v="0"/>
    <x v="1"/>
    <n v="780"/>
    <n v="5"/>
    <n v="3900"/>
  </r>
  <r>
    <n v="1203"/>
    <d v="2024-11-24T00:00:00"/>
    <s v="T1001"/>
    <x v="0"/>
    <s v="K1001"/>
    <x v="2"/>
    <x v="6"/>
    <n v="6400"/>
    <n v="1"/>
    <n v="6400"/>
  </r>
  <r>
    <n v="1204"/>
    <d v="2024-11-24T00:00:00"/>
    <s v="T1002"/>
    <x v="1"/>
    <s v="D1001"/>
    <x v="0"/>
    <x v="1"/>
    <n v="780"/>
    <n v="2"/>
    <n v="1560"/>
  </r>
  <r>
    <n v="1205"/>
    <d v="2024-11-24T00:00:00"/>
    <s v="T1003"/>
    <x v="2"/>
    <s v="K1001"/>
    <x v="2"/>
    <x v="6"/>
    <n v="6400"/>
    <n v="1"/>
    <n v="6400"/>
  </r>
  <r>
    <n v="1206"/>
    <d v="2024-11-25T00:00:00"/>
    <s v="T1001"/>
    <x v="0"/>
    <s v="D1002"/>
    <x v="0"/>
    <x v="0"/>
    <n v="900"/>
    <n v="1"/>
    <n v="900"/>
  </r>
  <r>
    <n v="1207"/>
    <d v="2024-11-25T00:00:00"/>
    <s v="T1002"/>
    <x v="1"/>
    <s v="D1002"/>
    <x v="0"/>
    <x v="0"/>
    <n v="900"/>
    <n v="1"/>
    <n v="900"/>
  </r>
  <r>
    <n v="1208"/>
    <d v="2024-11-25T00:00:00"/>
    <s v="T1003"/>
    <x v="2"/>
    <s v="K1002"/>
    <x v="2"/>
    <x v="4"/>
    <n v="3800"/>
    <n v="1"/>
    <n v="3800"/>
  </r>
  <r>
    <n v="1209"/>
    <d v="2024-11-26T00:00:00"/>
    <s v="T1001"/>
    <x v="0"/>
    <s v="P1002"/>
    <x v="1"/>
    <x v="5"/>
    <n v="800"/>
    <n v="1"/>
    <n v="800"/>
  </r>
  <r>
    <n v="1210"/>
    <d v="2024-11-26T00:00:00"/>
    <s v="T1002"/>
    <x v="1"/>
    <s v="D1001"/>
    <x v="0"/>
    <x v="1"/>
    <n v="780"/>
    <n v="2"/>
    <n v="1560"/>
  </r>
  <r>
    <n v="1211"/>
    <d v="2024-11-26T00:00:00"/>
    <s v="T1003"/>
    <x v="2"/>
    <s v="D1001"/>
    <x v="0"/>
    <x v="1"/>
    <n v="780"/>
    <n v="1"/>
    <n v="780"/>
  </r>
  <r>
    <n v="1212"/>
    <d v="2024-11-27T00:00:00"/>
    <s v="T1001"/>
    <x v="0"/>
    <s v="K1002"/>
    <x v="2"/>
    <x v="4"/>
    <n v="3800"/>
    <n v="1"/>
    <n v="3800"/>
  </r>
  <r>
    <n v="1213"/>
    <d v="2024-11-27T00:00:00"/>
    <s v="T1002"/>
    <x v="1"/>
    <s v="D1002"/>
    <x v="0"/>
    <x v="0"/>
    <n v="900"/>
    <n v="1"/>
    <n v="900"/>
  </r>
  <r>
    <n v="1214"/>
    <d v="2024-11-27T00:00:00"/>
    <s v="T1003"/>
    <x v="2"/>
    <s v="K1001"/>
    <x v="2"/>
    <x v="6"/>
    <n v="6400"/>
    <n v="1"/>
    <n v="6400"/>
  </r>
  <r>
    <n v="1215"/>
    <d v="2024-11-28T00:00:00"/>
    <s v="T1001"/>
    <x v="0"/>
    <s v="K1001"/>
    <x v="2"/>
    <x v="6"/>
    <n v="6400"/>
    <n v="2"/>
    <n v="12800"/>
  </r>
  <r>
    <n v="1216"/>
    <d v="2024-11-28T00:00:00"/>
    <s v="T1002"/>
    <x v="1"/>
    <s v="D1003"/>
    <x v="0"/>
    <x v="2"/>
    <n v="1400"/>
    <n v="1"/>
    <n v="1400"/>
  </r>
  <r>
    <n v="1217"/>
    <d v="2024-11-28T00:00:00"/>
    <s v="T1003"/>
    <x v="2"/>
    <s v="D1001"/>
    <x v="0"/>
    <x v="1"/>
    <n v="780"/>
    <n v="1"/>
    <n v="780"/>
  </r>
  <r>
    <n v="1218"/>
    <d v="2024-11-29T00:00:00"/>
    <s v="T1001"/>
    <x v="0"/>
    <s v="K1002"/>
    <x v="2"/>
    <x v="4"/>
    <n v="3800"/>
    <n v="1"/>
    <n v="3800"/>
  </r>
  <r>
    <n v="1219"/>
    <d v="2024-11-29T00:00:00"/>
    <s v="T1002"/>
    <x v="1"/>
    <s v="D1001"/>
    <x v="0"/>
    <x v="1"/>
    <n v="780"/>
    <n v="1"/>
    <n v="780"/>
  </r>
  <r>
    <n v="1220"/>
    <d v="2024-11-29T00:00:00"/>
    <s v="T1002"/>
    <x v="1"/>
    <s v="K1001"/>
    <x v="2"/>
    <x v="6"/>
    <n v="6400"/>
    <n v="1"/>
    <n v="6400"/>
  </r>
  <r>
    <n v="1221"/>
    <d v="2024-11-29T00:00:00"/>
    <s v="T1003"/>
    <x v="2"/>
    <s v="D1002"/>
    <x v="0"/>
    <x v="0"/>
    <n v="900"/>
    <n v="1"/>
    <n v="900"/>
  </r>
  <r>
    <n v="1222"/>
    <d v="2024-11-30T00:00:00"/>
    <s v="T1001"/>
    <x v="0"/>
    <s v="P1001"/>
    <x v="1"/>
    <x v="3"/>
    <n v="550"/>
    <n v="1"/>
    <n v="550"/>
  </r>
  <r>
    <n v="1223"/>
    <d v="2024-11-30T00:00:00"/>
    <s v="T1002"/>
    <x v="1"/>
    <s v="D1002"/>
    <x v="0"/>
    <x v="0"/>
    <n v="900"/>
    <n v="1"/>
    <n v="900"/>
  </r>
  <r>
    <n v="1224"/>
    <d v="2024-11-30T00:00:00"/>
    <s v="T1003"/>
    <x v="2"/>
    <s v="K1001"/>
    <x v="2"/>
    <x v="6"/>
    <n v="6400"/>
    <n v="1"/>
    <n v="6400"/>
  </r>
  <r>
    <n v="1225"/>
    <d v="2024-12-01T00:00:00"/>
    <s v="T1001"/>
    <x v="0"/>
    <s v="D1001"/>
    <x v="0"/>
    <x v="1"/>
    <n v="780"/>
    <n v="3"/>
    <n v="2340"/>
  </r>
  <r>
    <n v="1226"/>
    <d v="2024-12-01T00:00:00"/>
    <s v="T1002"/>
    <x v="1"/>
    <s v="D1001"/>
    <x v="0"/>
    <x v="1"/>
    <n v="780"/>
    <n v="1"/>
    <n v="780"/>
  </r>
  <r>
    <n v="1227"/>
    <d v="2024-12-01T00:00:00"/>
    <s v="T1002"/>
    <x v="1"/>
    <s v="D1001"/>
    <x v="0"/>
    <x v="1"/>
    <n v="780"/>
    <n v="1"/>
    <n v="780"/>
  </r>
  <r>
    <n v="1228"/>
    <d v="2024-12-01T00:00:00"/>
    <s v="T1003"/>
    <x v="2"/>
    <s v="K1001"/>
    <x v="2"/>
    <x v="6"/>
    <n v="6400"/>
    <n v="1"/>
    <n v="6400"/>
  </r>
  <r>
    <n v="1229"/>
    <d v="2024-12-02T00:00:00"/>
    <s v="T1001"/>
    <x v="0"/>
    <s v="D1001"/>
    <x v="0"/>
    <x v="1"/>
    <n v="780"/>
    <n v="2"/>
    <n v="1560"/>
  </r>
  <r>
    <n v="1230"/>
    <d v="2024-12-02T00:00:00"/>
    <s v="T1002"/>
    <x v="1"/>
    <s v="P1002"/>
    <x v="1"/>
    <x v="5"/>
    <n v="800"/>
    <n v="1"/>
    <n v="800"/>
  </r>
  <r>
    <n v="1231"/>
    <d v="2024-12-02T00:00:00"/>
    <s v="T1003"/>
    <x v="2"/>
    <s v="D1002"/>
    <x v="0"/>
    <x v="0"/>
    <n v="900"/>
    <n v="2"/>
    <n v="1800"/>
  </r>
  <r>
    <n v="1232"/>
    <d v="2024-12-03T00:00:00"/>
    <s v="T1001"/>
    <x v="0"/>
    <s v="D1004"/>
    <x v="0"/>
    <x v="7"/>
    <n v="2000"/>
    <n v="1"/>
    <n v="2000"/>
  </r>
  <r>
    <n v="1233"/>
    <d v="2024-12-03T00:00:00"/>
    <s v="T1001"/>
    <x v="0"/>
    <s v="K1002"/>
    <x v="2"/>
    <x v="4"/>
    <n v="3800"/>
    <n v="1"/>
    <n v="3800"/>
  </r>
  <r>
    <n v="1234"/>
    <d v="2024-12-03T00:00:00"/>
    <s v="T1002"/>
    <x v="1"/>
    <s v="D1001"/>
    <x v="0"/>
    <x v="1"/>
    <n v="780"/>
    <n v="1"/>
    <n v="780"/>
  </r>
  <r>
    <n v="1235"/>
    <d v="2024-12-03T00:00:00"/>
    <s v="T1003"/>
    <x v="2"/>
    <s v="K1002"/>
    <x v="2"/>
    <x v="4"/>
    <n v="3800"/>
    <n v="1"/>
    <n v="3800"/>
  </r>
  <r>
    <n v="1236"/>
    <d v="2024-12-04T00:00:00"/>
    <s v="T1001"/>
    <x v="0"/>
    <s v="D1003"/>
    <x v="0"/>
    <x v="2"/>
    <n v="1400"/>
    <n v="1"/>
    <n v="1400"/>
  </r>
  <r>
    <n v="1237"/>
    <d v="2024-12-04T00:00:00"/>
    <s v="T1002"/>
    <x v="1"/>
    <s v="D1001"/>
    <x v="0"/>
    <x v="1"/>
    <n v="780"/>
    <n v="2"/>
    <n v="1560"/>
  </r>
  <r>
    <n v="1238"/>
    <d v="2024-12-04T00:00:00"/>
    <s v="T1003"/>
    <x v="2"/>
    <s v="D1002"/>
    <x v="0"/>
    <x v="0"/>
    <n v="900"/>
    <n v="1"/>
    <n v="900"/>
  </r>
  <r>
    <n v="1239"/>
    <d v="2024-12-05T00:00:00"/>
    <s v="T1001"/>
    <x v="0"/>
    <s v="D1002"/>
    <x v="0"/>
    <x v="0"/>
    <n v="900"/>
    <n v="1"/>
    <n v="900"/>
  </r>
  <r>
    <n v="1240"/>
    <d v="2024-12-05T00:00:00"/>
    <s v="T1001"/>
    <x v="0"/>
    <s v="K1001"/>
    <x v="2"/>
    <x v="6"/>
    <n v="6400"/>
    <n v="1"/>
    <n v="6400"/>
  </r>
  <r>
    <n v="1241"/>
    <d v="2024-12-05T00:00:00"/>
    <s v="T1002"/>
    <x v="1"/>
    <s v="P1001"/>
    <x v="1"/>
    <x v="3"/>
    <n v="550"/>
    <n v="1"/>
    <n v="550"/>
  </r>
  <r>
    <n v="1242"/>
    <d v="2024-12-05T00:00:00"/>
    <s v="T1003"/>
    <x v="2"/>
    <s v="D1001"/>
    <x v="0"/>
    <x v="1"/>
    <n v="780"/>
    <n v="4"/>
    <n v="3120"/>
  </r>
  <r>
    <n v="1243"/>
    <d v="2024-12-06T00:00:00"/>
    <s v="T1001"/>
    <x v="0"/>
    <s v="D1002"/>
    <x v="0"/>
    <x v="0"/>
    <n v="900"/>
    <n v="1"/>
    <n v="900"/>
  </r>
  <r>
    <n v="1244"/>
    <d v="2024-12-06T00:00:00"/>
    <s v="T1001"/>
    <x v="0"/>
    <s v="D1001"/>
    <x v="0"/>
    <x v="1"/>
    <n v="780"/>
    <n v="1"/>
    <n v="780"/>
  </r>
  <r>
    <n v="1245"/>
    <d v="2024-12-06T00:00:00"/>
    <s v="T1002"/>
    <x v="1"/>
    <s v="K1002"/>
    <x v="2"/>
    <x v="4"/>
    <n v="3800"/>
    <n v="1"/>
    <n v="3800"/>
  </r>
  <r>
    <n v="1246"/>
    <d v="2024-12-06T00:00:00"/>
    <s v="T1003"/>
    <x v="2"/>
    <s v="D1002"/>
    <x v="0"/>
    <x v="0"/>
    <n v="900"/>
    <n v="2"/>
    <n v="1800"/>
  </r>
  <r>
    <n v="1247"/>
    <d v="2024-12-07T00:00:00"/>
    <s v="T1001"/>
    <x v="0"/>
    <s v="K1001"/>
    <x v="2"/>
    <x v="6"/>
    <n v="6400"/>
    <n v="1"/>
    <n v="6400"/>
  </r>
  <r>
    <n v="1248"/>
    <d v="2024-12-07T00:00:00"/>
    <s v="T1002"/>
    <x v="1"/>
    <s v="D1001"/>
    <x v="0"/>
    <x v="1"/>
    <n v="780"/>
    <n v="3"/>
    <n v="2340"/>
  </r>
  <r>
    <n v="1249"/>
    <d v="2024-12-07T00:00:00"/>
    <s v="T1002"/>
    <x v="1"/>
    <s v="K1001"/>
    <x v="2"/>
    <x v="6"/>
    <n v="6400"/>
    <n v="1"/>
    <n v="6400"/>
  </r>
  <r>
    <n v="1250"/>
    <d v="2024-12-07T00:00:00"/>
    <s v="T1003"/>
    <x v="2"/>
    <s v="D1003"/>
    <x v="0"/>
    <x v="2"/>
    <n v="1400"/>
    <n v="1"/>
    <n v="1400"/>
  </r>
  <r>
    <n v="1251"/>
    <d v="2024-12-08T00:00:00"/>
    <s v="T1001"/>
    <x v="0"/>
    <s v="P1002"/>
    <x v="1"/>
    <x v="5"/>
    <n v="800"/>
    <n v="1"/>
    <n v="800"/>
  </r>
  <r>
    <n v="1252"/>
    <d v="2024-12-08T00:00:00"/>
    <s v="T1001"/>
    <x v="0"/>
    <s v="D1002"/>
    <x v="0"/>
    <x v="0"/>
    <n v="900"/>
    <n v="1"/>
    <n v="900"/>
  </r>
  <r>
    <n v="1253"/>
    <d v="2024-12-08T00:00:00"/>
    <s v="T1002"/>
    <x v="1"/>
    <s v="D1001"/>
    <x v="0"/>
    <x v="1"/>
    <n v="780"/>
    <n v="2"/>
    <n v="1560"/>
  </r>
  <r>
    <n v="1254"/>
    <d v="2024-12-08T00:00:00"/>
    <s v="T1002"/>
    <x v="1"/>
    <s v="K1002"/>
    <x v="2"/>
    <x v="4"/>
    <n v="3800"/>
    <n v="1"/>
    <n v="3800"/>
  </r>
  <r>
    <n v="1255"/>
    <d v="2024-12-08T00:00:00"/>
    <s v="T1003"/>
    <x v="2"/>
    <s v="K1001"/>
    <x v="2"/>
    <x v="6"/>
    <n v="6400"/>
    <n v="1"/>
    <n v="6400"/>
  </r>
  <r>
    <n v="1256"/>
    <d v="2024-12-09T00:00:00"/>
    <s v="T1001"/>
    <x v="0"/>
    <s v="P1001"/>
    <x v="1"/>
    <x v="3"/>
    <n v="550"/>
    <n v="1"/>
    <n v="550"/>
  </r>
  <r>
    <n v="1257"/>
    <d v="2024-12-09T00:00:00"/>
    <s v="T1001"/>
    <x v="0"/>
    <s v="D1002"/>
    <x v="0"/>
    <x v="0"/>
    <n v="900"/>
    <n v="1"/>
    <n v="900"/>
  </r>
  <r>
    <n v="1258"/>
    <d v="2024-12-09T00:00:00"/>
    <s v="T1002"/>
    <x v="1"/>
    <s v="D1001"/>
    <x v="0"/>
    <x v="1"/>
    <n v="780"/>
    <n v="1"/>
    <n v="780"/>
  </r>
  <r>
    <n v="1259"/>
    <d v="2024-12-09T00:00:00"/>
    <s v="T1002"/>
    <x v="1"/>
    <s v="D1001"/>
    <x v="0"/>
    <x v="1"/>
    <n v="780"/>
    <n v="4"/>
    <n v="3120"/>
  </r>
  <r>
    <n v="1260"/>
    <d v="2024-12-09T00:00:00"/>
    <s v="T1003"/>
    <x v="2"/>
    <s v="K1002"/>
    <x v="2"/>
    <x v="4"/>
    <n v="3800"/>
    <n v="1"/>
    <n v="3800"/>
  </r>
  <r>
    <n v="1261"/>
    <d v="2024-12-10T00:00:00"/>
    <s v="T1001"/>
    <x v="0"/>
    <s v="K1001"/>
    <x v="2"/>
    <x v="6"/>
    <n v="6400"/>
    <n v="1"/>
    <n v="6400"/>
  </r>
  <r>
    <n v="1262"/>
    <d v="2024-12-10T00:00:00"/>
    <s v="T1002"/>
    <x v="1"/>
    <s v="D1001"/>
    <x v="0"/>
    <x v="1"/>
    <n v="780"/>
    <n v="6"/>
    <n v="4680"/>
  </r>
  <r>
    <n v="1263"/>
    <d v="2024-12-10T00:00:00"/>
    <s v="T1003"/>
    <x v="2"/>
    <s v="D1003"/>
    <x v="0"/>
    <x v="2"/>
    <n v="1400"/>
    <n v="1"/>
    <n v="1400"/>
  </r>
  <r>
    <n v="1264"/>
    <d v="2024-12-11T00:00:00"/>
    <s v="T1001"/>
    <x v="0"/>
    <s v="D1001"/>
    <x v="0"/>
    <x v="1"/>
    <n v="780"/>
    <n v="1"/>
    <n v="780"/>
  </r>
  <r>
    <n v="1265"/>
    <d v="2024-12-11T00:00:00"/>
    <s v="T1001"/>
    <x v="0"/>
    <s v="D1002"/>
    <x v="0"/>
    <x v="0"/>
    <n v="900"/>
    <n v="1"/>
    <n v="900"/>
  </r>
  <r>
    <n v="1266"/>
    <d v="2024-12-11T00:00:00"/>
    <s v="T1002"/>
    <x v="1"/>
    <s v="D1004"/>
    <x v="0"/>
    <x v="7"/>
    <n v="2000"/>
    <n v="1"/>
    <n v="2000"/>
  </r>
  <r>
    <n v="1267"/>
    <d v="2024-12-11T00:00:00"/>
    <s v="T1003"/>
    <x v="2"/>
    <s v="K1001"/>
    <x v="2"/>
    <x v="6"/>
    <n v="6400"/>
    <n v="1"/>
    <n v="6400"/>
  </r>
  <r>
    <n v="1268"/>
    <d v="2024-12-12T00:00:00"/>
    <s v="T1001"/>
    <x v="0"/>
    <s v="D1002"/>
    <x v="0"/>
    <x v="0"/>
    <n v="900"/>
    <n v="1"/>
    <n v="900"/>
  </r>
  <r>
    <n v="1269"/>
    <d v="2024-12-12T00:00:00"/>
    <s v="T1001"/>
    <x v="0"/>
    <s v="D1001"/>
    <x v="0"/>
    <x v="1"/>
    <n v="780"/>
    <n v="2"/>
    <n v="1560"/>
  </r>
  <r>
    <n v="1270"/>
    <d v="2024-12-12T00:00:00"/>
    <s v="T1002"/>
    <x v="1"/>
    <s v="P1002"/>
    <x v="1"/>
    <x v="5"/>
    <n v="800"/>
    <n v="1"/>
    <n v="800"/>
  </r>
  <r>
    <n v="1271"/>
    <d v="2024-12-12T00:00:00"/>
    <s v="T1003"/>
    <x v="2"/>
    <s v="K1001"/>
    <x v="2"/>
    <x v="6"/>
    <n v="6400"/>
    <n v="1"/>
    <n v="6400"/>
  </r>
  <r>
    <n v="1272"/>
    <d v="2024-12-13T00:00:00"/>
    <s v="T1001"/>
    <x v="0"/>
    <s v="D1002"/>
    <x v="0"/>
    <x v="0"/>
    <n v="900"/>
    <n v="2"/>
    <n v="1800"/>
  </r>
  <r>
    <n v="1273"/>
    <d v="2024-12-13T00:00:00"/>
    <s v="T1001"/>
    <x v="0"/>
    <s v="K1002"/>
    <x v="2"/>
    <x v="4"/>
    <n v="3800"/>
    <n v="1"/>
    <n v="3800"/>
  </r>
  <r>
    <n v="1274"/>
    <d v="2024-12-13T00:00:00"/>
    <s v="T1002"/>
    <x v="1"/>
    <s v="K1001"/>
    <x v="2"/>
    <x v="6"/>
    <n v="6400"/>
    <n v="2"/>
    <n v="12800"/>
  </r>
  <r>
    <n v="1275"/>
    <d v="2024-12-13T00:00:00"/>
    <s v="T1003"/>
    <x v="2"/>
    <s v="P1001"/>
    <x v="1"/>
    <x v="3"/>
    <n v="550"/>
    <n v="1"/>
    <n v="550"/>
  </r>
  <r>
    <n v="1276"/>
    <d v="2024-12-14T00:00:00"/>
    <s v="T1001"/>
    <x v="0"/>
    <s v="D1001"/>
    <x v="0"/>
    <x v="1"/>
    <n v="780"/>
    <n v="1"/>
    <n v="780"/>
  </r>
  <r>
    <n v="1277"/>
    <d v="2024-12-14T00:00:00"/>
    <s v="T1001"/>
    <x v="0"/>
    <s v="D1001"/>
    <x v="0"/>
    <x v="1"/>
    <n v="780"/>
    <n v="1"/>
    <n v="780"/>
  </r>
  <r>
    <n v="1278"/>
    <d v="2024-12-14T00:00:00"/>
    <s v="T1002"/>
    <x v="1"/>
    <s v="K1001"/>
    <x v="2"/>
    <x v="6"/>
    <n v="6400"/>
    <n v="1"/>
    <n v="6400"/>
  </r>
  <r>
    <n v="1279"/>
    <d v="2024-12-14T00:00:00"/>
    <s v="T1003"/>
    <x v="2"/>
    <s v="D1001"/>
    <x v="0"/>
    <x v="1"/>
    <n v="780"/>
    <n v="4"/>
    <n v="3120"/>
  </r>
  <r>
    <n v="1280"/>
    <d v="2024-12-15T00:00:00"/>
    <s v="T1001"/>
    <x v="0"/>
    <s v="D1002"/>
    <x v="0"/>
    <x v="0"/>
    <n v="900"/>
    <n v="2"/>
    <n v="1800"/>
  </r>
  <r>
    <n v="1281"/>
    <d v="2024-12-15T00:00:00"/>
    <s v="T1002"/>
    <x v="1"/>
    <s v="D1002"/>
    <x v="0"/>
    <x v="0"/>
    <n v="900"/>
    <n v="1"/>
    <n v="900"/>
  </r>
  <r>
    <n v="1282"/>
    <d v="2024-12-15T00:00:00"/>
    <s v="T1002"/>
    <x v="1"/>
    <s v="K1001"/>
    <x v="2"/>
    <x v="6"/>
    <n v="6400"/>
    <n v="1"/>
    <n v="6400"/>
  </r>
  <r>
    <n v="1283"/>
    <d v="2024-12-15T00:00:00"/>
    <s v="T1003"/>
    <x v="2"/>
    <s v="D1001"/>
    <x v="0"/>
    <x v="1"/>
    <n v="780"/>
    <n v="1"/>
    <n v="780"/>
  </r>
  <r>
    <n v="1284"/>
    <d v="2024-12-16T00:00:00"/>
    <s v="T1001"/>
    <x v="0"/>
    <s v="K1001"/>
    <x v="2"/>
    <x v="6"/>
    <n v="6400"/>
    <n v="1"/>
    <n v="6400"/>
  </r>
  <r>
    <n v="1285"/>
    <d v="2024-12-16T00:00:00"/>
    <s v="T1001"/>
    <x v="0"/>
    <s v="D1003"/>
    <x v="0"/>
    <x v="2"/>
    <n v="1400"/>
    <n v="1"/>
    <n v="1400"/>
  </r>
  <r>
    <n v="1286"/>
    <d v="2024-12-16T00:00:00"/>
    <s v="T1002"/>
    <x v="1"/>
    <s v="K1002"/>
    <x v="2"/>
    <x v="4"/>
    <n v="3800"/>
    <n v="2"/>
    <n v="7600"/>
  </r>
  <r>
    <n v="1287"/>
    <d v="2024-12-16T00:00:00"/>
    <s v="T1003"/>
    <x v="2"/>
    <s v="D1002"/>
    <x v="0"/>
    <x v="0"/>
    <n v="900"/>
    <n v="1"/>
    <n v="900"/>
  </r>
  <r>
    <n v="1288"/>
    <d v="2024-12-17T00:00:00"/>
    <s v="T1001"/>
    <x v="0"/>
    <s v="D1002"/>
    <x v="0"/>
    <x v="0"/>
    <n v="900"/>
    <n v="1"/>
    <n v="900"/>
  </r>
  <r>
    <n v="1289"/>
    <d v="2024-12-17T00:00:00"/>
    <s v="T1001"/>
    <x v="0"/>
    <s v="K1002"/>
    <x v="2"/>
    <x v="4"/>
    <n v="3800"/>
    <n v="1"/>
    <n v="3800"/>
  </r>
  <r>
    <n v="1290"/>
    <d v="2024-12-17T00:00:00"/>
    <s v="T1002"/>
    <x v="1"/>
    <s v="P1002"/>
    <x v="1"/>
    <x v="5"/>
    <n v="800"/>
    <n v="1"/>
    <n v="800"/>
  </r>
  <r>
    <n v="1291"/>
    <d v="2024-12-17T00:00:00"/>
    <s v="T1003"/>
    <x v="2"/>
    <s v="D1001"/>
    <x v="0"/>
    <x v="1"/>
    <n v="780"/>
    <n v="1"/>
    <n v="780"/>
  </r>
  <r>
    <n v="1292"/>
    <d v="2024-12-18T00:00:00"/>
    <s v="T1001"/>
    <x v="0"/>
    <s v="P1001"/>
    <x v="1"/>
    <x v="3"/>
    <n v="550"/>
    <n v="2"/>
    <n v="1100"/>
  </r>
  <r>
    <n v="1293"/>
    <d v="2024-12-18T00:00:00"/>
    <s v="T1002"/>
    <x v="1"/>
    <s v="D1001"/>
    <x v="0"/>
    <x v="1"/>
    <n v="780"/>
    <n v="1"/>
    <n v="780"/>
  </r>
  <r>
    <n v="1294"/>
    <d v="2024-12-18T00:00:00"/>
    <s v="T1003"/>
    <x v="2"/>
    <s v="K1001"/>
    <x v="2"/>
    <x v="6"/>
    <n v="6400"/>
    <n v="1"/>
    <n v="6400"/>
  </r>
  <r>
    <n v="1295"/>
    <d v="2024-12-19T00:00:00"/>
    <s v="T1001"/>
    <x v="0"/>
    <s v="D1002"/>
    <x v="0"/>
    <x v="0"/>
    <n v="900"/>
    <n v="1"/>
    <n v="900"/>
  </r>
  <r>
    <n v="1296"/>
    <d v="2024-12-19T00:00:00"/>
    <s v="T1001"/>
    <x v="0"/>
    <s v="D1001"/>
    <x v="0"/>
    <x v="1"/>
    <n v="780"/>
    <n v="5"/>
    <n v="3900"/>
  </r>
  <r>
    <n v="1297"/>
    <d v="2024-12-19T00:00:00"/>
    <s v="T1002"/>
    <x v="1"/>
    <s v="D1004"/>
    <x v="0"/>
    <x v="7"/>
    <n v="2000"/>
    <n v="1"/>
    <n v="2000"/>
  </r>
  <r>
    <n v="1298"/>
    <d v="2024-12-19T00:00:00"/>
    <s v="T1003"/>
    <x v="2"/>
    <s v="K1001"/>
    <x v="2"/>
    <x v="6"/>
    <n v="6400"/>
    <n v="2"/>
    <n v="12800"/>
  </r>
  <r>
    <n v="1299"/>
    <d v="2024-12-20T00:00:00"/>
    <s v="T1001"/>
    <x v="0"/>
    <s v="D1001"/>
    <x v="0"/>
    <x v="1"/>
    <n v="780"/>
    <n v="1"/>
    <n v="780"/>
  </r>
  <r>
    <n v="1300"/>
    <d v="2024-12-20T00:00:00"/>
    <s v="T1001"/>
    <x v="0"/>
    <s v="D1002"/>
    <x v="0"/>
    <x v="0"/>
    <n v="900"/>
    <n v="4"/>
    <n v="3600"/>
  </r>
  <r>
    <n v="1301"/>
    <d v="2024-12-20T00:00:00"/>
    <s v="T1002"/>
    <x v="1"/>
    <s v="D1001"/>
    <x v="0"/>
    <x v="1"/>
    <n v="780"/>
    <n v="1"/>
    <n v="780"/>
  </r>
  <r>
    <n v="1302"/>
    <d v="2024-12-20T00:00:00"/>
    <s v="T1002"/>
    <x v="1"/>
    <s v="K1001"/>
    <x v="2"/>
    <x v="6"/>
    <n v="6400"/>
    <n v="1"/>
    <n v="6400"/>
  </r>
  <r>
    <n v="1303"/>
    <d v="2024-12-20T00:00:00"/>
    <s v="T1003"/>
    <x v="2"/>
    <s v="D1002"/>
    <x v="0"/>
    <x v="0"/>
    <n v="900"/>
    <n v="1"/>
    <n v="900"/>
  </r>
  <r>
    <n v="1304"/>
    <d v="2024-12-21T00:00:00"/>
    <s v="T1001"/>
    <x v="0"/>
    <s v="K1002"/>
    <x v="2"/>
    <x v="4"/>
    <n v="3800"/>
    <n v="1"/>
    <n v="3800"/>
  </r>
  <r>
    <n v="1305"/>
    <d v="2024-12-21T00:00:00"/>
    <s v="T1001"/>
    <x v="0"/>
    <s v="D1001"/>
    <x v="0"/>
    <x v="1"/>
    <n v="780"/>
    <n v="2"/>
    <n v="1560"/>
  </r>
  <r>
    <n v="1306"/>
    <d v="2024-12-21T00:00:00"/>
    <s v="T1002"/>
    <x v="1"/>
    <s v="K1002"/>
    <x v="2"/>
    <x v="4"/>
    <n v="3800"/>
    <n v="1"/>
    <n v="3800"/>
  </r>
  <r>
    <n v="1307"/>
    <d v="2024-12-21T00:00:00"/>
    <s v="T1003"/>
    <x v="2"/>
    <s v="D1003"/>
    <x v="0"/>
    <x v="2"/>
    <n v="1400"/>
    <n v="1"/>
    <n v="1400"/>
  </r>
  <r>
    <n v="1308"/>
    <d v="2024-12-22T00:00:00"/>
    <s v="T1001"/>
    <x v="0"/>
    <s v="D1002"/>
    <x v="0"/>
    <x v="0"/>
    <n v="900"/>
    <n v="1"/>
    <n v="900"/>
  </r>
  <r>
    <n v="1309"/>
    <d v="2024-12-22T00:00:00"/>
    <s v="T1001"/>
    <x v="0"/>
    <s v="D1004"/>
    <x v="0"/>
    <x v="7"/>
    <n v="2000"/>
    <n v="1"/>
    <n v="2000"/>
  </r>
  <r>
    <n v="1310"/>
    <d v="2024-12-22T00:00:00"/>
    <s v="T1002"/>
    <x v="1"/>
    <s v="P1001"/>
    <x v="1"/>
    <x v="3"/>
    <n v="550"/>
    <n v="1"/>
    <n v="550"/>
  </r>
  <r>
    <n v="1311"/>
    <d v="2024-12-22T00:00:00"/>
    <s v="T1003"/>
    <x v="2"/>
    <s v="K1001"/>
    <x v="2"/>
    <x v="6"/>
    <n v="6400"/>
    <n v="1"/>
    <n v="6400"/>
  </r>
  <r>
    <n v="1312"/>
    <d v="2024-12-23T00:00:00"/>
    <s v="T1001"/>
    <x v="0"/>
    <s v="P1002"/>
    <x v="1"/>
    <x v="5"/>
    <n v="800"/>
    <n v="1"/>
    <n v="800"/>
  </r>
  <r>
    <n v="1313"/>
    <d v="2024-12-23T00:00:00"/>
    <s v="T1001"/>
    <x v="0"/>
    <s v="D1001"/>
    <x v="0"/>
    <x v="1"/>
    <n v="780"/>
    <n v="1"/>
    <n v="780"/>
  </r>
  <r>
    <n v="1314"/>
    <d v="2024-12-23T00:00:00"/>
    <s v="T1001"/>
    <x v="0"/>
    <s v="D1002"/>
    <x v="0"/>
    <x v="0"/>
    <n v="900"/>
    <n v="1"/>
    <n v="900"/>
  </r>
  <r>
    <n v="1315"/>
    <d v="2024-12-23T00:00:00"/>
    <s v="T1002"/>
    <x v="1"/>
    <s v="D1002"/>
    <x v="0"/>
    <x v="0"/>
    <n v="900"/>
    <n v="1"/>
    <n v="900"/>
  </r>
  <r>
    <n v="1316"/>
    <d v="2024-12-23T00:00:00"/>
    <s v="T1003"/>
    <x v="2"/>
    <s v="K1002"/>
    <x v="2"/>
    <x v="4"/>
    <n v="3800"/>
    <n v="1"/>
    <n v="3800"/>
  </r>
  <r>
    <n v="1317"/>
    <d v="2024-12-24T00:00:00"/>
    <s v="T1001"/>
    <x v="0"/>
    <s v="K1001"/>
    <x v="2"/>
    <x v="6"/>
    <n v="6400"/>
    <n v="1"/>
    <n v="6400"/>
  </r>
  <r>
    <n v="1318"/>
    <d v="2024-12-24T00:00:00"/>
    <s v="T1001"/>
    <x v="0"/>
    <s v="D1001"/>
    <x v="0"/>
    <x v="1"/>
    <n v="780"/>
    <n v="4"/>
    <n v="3120"/>
  </r>
  <r>
    <n v="1319"/>
    <d v="2024-12-24T00:00:00"/>
    <s v="T1001"/>
    <x v="0"/>
    <s v="D1001"/>
    <x v="0"/>
    <x v="1"/>
    <n v="780"/>
    <n v="1"/>
    <n v="780"/>
  </r>
  <r>
    <n v="1320"/>
    <d v="2024-12-24T00:00:00"/>
    <s v="T1001"/>
    <x v="0"/>
    <s v="D1001"/>
    <x v="0"/>
    <x v="1"/>
    <n v="780"/>
    <n v="1"/>
    <n v="780"/>
  </r>
  <r>
    <n v="1321"/>
    <d v="2024-12-24T00:00:00"/>
    <s v="T1001"/>
    <x v="0"/>
    <s v="D1002"/>
    <x v="0"/>
    <x v="0"/>
    <n v="900"/>
    <n v="1"/>
    <n v="900"/>
  </r>
  <r>
    <n v="1322"/>
    <d v="2024-12-24T00:00:00"/>
    <s v="T1002"/>
    <x v="1"/>
    <s v="K1001"/>
    <x v="2"/>
    <x v="6"/>
    <n v="6400"/>
    <n v="1"/>
    <n v="6400"/>
  </r>
  <r>
    <n v="1323"/>
    <d v="2024-12-24T00:00:00"/>
    <s v="T1002"/>
    <x v="1"/>
    <s v="D1002"/>
    <x v="0"/>
    <x v="0"/>
    <n v="900"/>
    <n v="1"/>
    <n v="900"/>
  </r>
  <r>
    <n v="1324"/>
    <d v="2024-12-24T00:00:00"/>
    <s v="T1003"/>
    <x v="2"/>
    <s v="D1001"/>
    <x v="0"/>
    <x v="1"/>
    <n v="780"/>
    <n v="1"/>
    <n v="780"/>
  </r>
  <r>
    <n v="1325"/>
    <d v="2024-12-24T00:00:00"/>
    <s v="T1003"/>
    <x v="2"/>
    <s v="D1002"/>
    <x v="0"/>
    <x v="0"/>
    <n v="900"/>
    <n v="1"/>
    <n v="900"/>
  </r>
  <r>
    <n v="1326"/>
    <d v="2024-12-25T00:00:00"/>
    <s v="T1001"/>
    <x v="0"/>
    <s v="K1002"/>
    <x v="2"/>
    <x v="4"/>
    <n v="3800"/>
    <n v="1"/>
    <n v="3800"/>
  </r>
  <r>
    <n v="1327"/>
    <d v="2024-12-25T00:00:00"/>
    <s v="T1001"/>
    <x v="0"/>
    <s v="D1001"/>
    <x v="0"/>
    <x v="1"/>
    <n v="780"/>
    <n v="2"/>
    <n v="1560"/>
  </r>
  <r>
    <n v="1328"/>
    <d v="2024-12-25T00:00:00"/>
    <s v="T1001"/>
    <x v="0"/>
    <s v="P1001"/>
    <x v="1"/>
    <x v="3"/>
    <n v="550"/>
    <n v="1"/>
    <n v="550"/>
  </r>
  <r>
    <n v="1329"/>
    <d v="2024-12-25T00:00:00"/>
    <s v="T1001"/>
    <x v="0"/>
    <s v="K1001"/>
    <x v="2"/>
    <x v="6"/>
    <n v="6400"/>
    <n v="1"/>
    <n v="6400"/>
  </r>
  <r>
    <n v="1330"/>
    <d v="2024-12-25T00:00:00"/>
    <s v="T1001"/>
    <x v="0"/>
    <s v="K1002"/>
    <x v="2"/>
    <x v="4"/>
    <n v="3800"/>
    <n v="1"/>
    <n v="3800"/>
  </r>
  <r>
    <n v="1331"/>
    <d v="2024-12-25T00:00:00"/>
    <s v="T1002"/>
    <x v="1"/>
    <s v="D1002"/>
    <x v="0"/>
    <x v="0"/>
    <n v="900"/>
    <n v="1"/>
    <n v="900"/>
  </r>
  <r>
    <n v="1332"/>
    <d v="2024-12-25T00:00:00"/>
    <s v="T1002"/>
    <x v="1"/>
    <s v="D1001"/>
    <x v="0"/>
    <x v="1"/>
    <n v="780"/>
    <n v="1"/>
    <n v="780"/>
  </r>
  <r>
    <n v="1333"/>
    <d v="2024-12-25T00:00:00"/>
    <s v="T1003"/>
    <x v="2"/>
    <s v="D1001"/>
    <x v="0"/>
    <x v="1"/>
    <n v="780"/>
    <n v="1"/>
    <n v="780"/>
  </r>
  <r>
    <n v="1334"/>
    <d v="2024-12-25T00:00:00"/>
    <s v="T1003"/>
    <x v="2"/>
    <s v="P1002"/>
    <x v="1"/>
    <x v="5"/>
    <n v="800"/>
    <n v="1"/>
    <n v="800"/>
  </r>
  <r>
    <n v="1335"/>
    <d v="2024-12-25T00:00:00"/>
    <s v="T1003"/>
    <x v="2"/>
    <s v="D1003"/>
    <x v="0"/>
    <x v="2"/>
    <n v="1400"/>
    <n v="1"/>
    <n v="1400"/>
  </r>
  <r>
    <n v="1336"/>
    <d v="2024-12-26T00:00:00"/>
    <s v="T1001"/>
    <x v="0"/>
    <s v="D1002"/>
    <x v="0"/>
    <x v="0"/>
    <n v="900"/>
    <n v="1"/>
    <n v="900"/>
  </r>
  <r>
    <n v="1337"/>
    <d v="2024-12-26T00:00:00"/>
    <s v="T1001"/>
    <x v="0"/>
    <s v="D1002"/>
    <x v="0"/>
    <x v="0"/>
    <n v="900"/>
    <n v="1"/>
    <n v="900"/>
  </r>
  <r>
    <n v="1338"/>
    <d v="2024-12-26T00:00:00"/>
    <s v="T1002"/>
    <x v="1"/>
    <s v="D1001"/>
    <x v="0"/>
    <x v="1"/>
    <n v="780"/>
    <n v="1"/>
    <n v="780"/>
  </r>
  <r>
    <n v="1339"/>
    <d v="2024-12-26T00:00:00"/>
    <s v="T1002"/>
    <x v="1"/>
    <s v="D1001"/>
    <x v="0"/>
    <x v="1"/>
    <n v="780"/>
    <n v="1"/>
    <n v="780"/>
  </r>
  <r>
    <n v="1340"/>
    <d v="2024-12-26T00:00:00"/>
    <s v="T1003"/>
    <x v="2"/>
    <s v="K1001"/>
    <x v="2"/>
    <x v="6"/>
    <n v="6400"/>
    <n v="1"/>
    <n v="6400"/>
  </r>
  <r>
    <n v="1341"/>
    <d v="2024-12-27T00:00:00"/>
    <s v="T1001"/>
    <x v="0"/>
    <s v="D1001"/>
    <x v="0"/>
    <x v="1"/>
    <n v="780"/>
    <n v="1"/>
    <n v="780"/>
  </r>
  <r>
    <n v="1342"/>
    <d v="2024-12-27T00:00:00"/>
    <s v="T1001"/>
    <x v="0"/>
    <s v="D1002"/>
    <x v="0"/>
    <x v="0"/>
    <n v="900"/>
    <n v="1"/>
    <n v="900"/>
  </r>
  <r>
    <n v="1343"/>
    <d v="2024-12-27T00:00:00"/>
    <s v="T1002"/>
    <x v="1"/>
    <s v="D1004"/>
    <x v="0"/>
    <x v="7"/>
    <n v="2000"/>
    <n v="1"/>
    <n v="2000"/>
  </r>
  <r>
    <n v="1344"/>
    <d v="2024-12-27T00:00:00"/>
    <s v="T1002"/>
    <x v="1"/>
    <s v="K1001"/>
    <x v="2"/>
    <x v="6"/>
    <n v="6400"/>
    <n v="1"/>
    <n v="6400"/>
  </r>
  <r>
    <n v="1345"/>
    <d v="2024-12-27T00:00:00"/>
    <s v="T1003"/>
    <x v="2"/>
    <s v="D1003"/>
    <x v="0"/>
    <x v="2"/>
    <n v="1400"/>
    <n v="1"/>
    <n v="1400"/>
  </r>
  <r>
    <n v="1346"/>
    <d v="2024-12-28T00:00:00"/>
    <s v="T1001"/>
    <x v="0"/>
    <s v="D1001"/>
    <x v="0"/>
    <x v="1"/>
    <n v="780"/>
    <n v="2"/>
    <n v="1560"/>
  </r>
  <r>
    <n v="1347"/>
    <d v="2024-12-28T00:00:00"/>
    <s v="T1001"/>
    <x v="0"/>
    <s v="P1001"/>
    <x v="1"/>
    <x v="3"/>
    <n v="550"/>
    <n v="1"/>
    <n v="550"/>
  </r>
  <r>
    <n v="1348"/>
    <d v="2024-12-28T00:00:00"/>
    <s v="T1002"/>
    <x v="1"/>
    <s v="K1002"/>
    <x v="2"/>
    <x v="4"/>
    <n v="3800"/>
    <n v="1"/>
    <n v="3800"/>
  </r>
  <r>
    <n v="1349"/>
    <d v="2024-12-28T00:00:00"/>
    <s v="T1002"/>
    <x v="1"/>
    <s v="D1001"/>
    <x v="0"/>
    <x v="1"/>
    <n v="780"/>
    <n v="1"/>
    <n v="780"/>
  </r>
  <r>
    <n v="1350"/>
    <d v="2024-12-28T00:00:00"/>
    <s v="T1003"/>
    <x v="2"/>
    <s v="K1001"/>
    <x v="2"/>
    <x v="6"/>
    <n v="6400"/>
    <n v="1"/>
    <n v="6400"/>
  </r>
  <r>
    <n v="1351"/>
    <d v="2024-12-29T00:00:00"/>
    <s v="T1001"/>
    <x v="0"/>
    <s v="P1002"/>
    <x v="1"/>
    <x v="5"/>
    <n v="800"/>
    <n v="1"/>
    <n v="800"/>
  </r>
  <r>
    <n v="1352"/>
    <d v="2024-12-29T00:00:00"/>
    <s v="T1001"/>
    <x v="0"/>
    <s v="D1002"/>
    <x v="0"/>
    <x v="0"/>
    <n v="900"/>
    <n v="2"/>
    <n v="1800"/>
  </r>
  <r>
    <n v="1353"/>
    <d v="2024-12-29T00:00:00"/>
    <s v="T1002"/>
    <x v="1"/>
    <s v="D1004"/>
    <x v="0"/>
    <x v="7"/>
    <n v="2000"/>
    <n v="1"/>
    <n v="2000"/>
  </r>
  <r>
    <n v="1354"/>
    <d v="2024-12-29T00:00:00"/>
    <s v="T1003"/>
    <x v="2"/>
    <s v="D1001"/>
    <x v="0"/>
    <x v="1"/>
    <n v="780"/>
    <n v="5"/>
    <n v="3900"/>
  </r>
  <r>
    <n v="1355"/>
    <d v="2024-12-30T00:00:00"/>
    <s v="T1001"/>
    <x v="0"/>
    <s v="D1001"/>
    <x v="0"/>
    <x v="1"/>
    <n v="780"/>
    <n v="1"/>
    <n v="780"/>
  </r>
  <r>
    <n v="1356"/>
    <d v="2024-12-30T00:00:00"/>
    <s v="T1001"/>
    <x v="0"/>
    <s v="D1002"/>
    <x v="0"/>
    <x v="0"/>
    <n v="900"/>
    <n v="1"/>
    <n v="900"/>
  </r>
  <r>
    <n v="1357"/>
    <d v="2024-12-30T00:00:00"/>
    <s v="T1002"/>
    <x v="1"/>
    <s v="P1001"/>
    <x v="1"/>
    <x v="3"/>
    <n v="550"/>
    <n v="1"/>
    <n v="550"/>
  </r>
  <r>
    <n v="1358"/>
    <d v="2024-12-30T00:00:00"/>
    <s v="T1002"/>
    <x v="1"/>
    <s v="D1003"/>
    <x v="0"/>
    <x v="2"/>
    <n v="1400"/>
    <n v="2"/>
    <n v="2800"/>
  </r>
  <r>
    <n v="1359"/>
    <d v="2024-12-30T00:00:00"/>
    <s v="T1003"/>
    <x v="2"/>
    <s v="D1002"/>
    <x v="0"/>
    <x v="0"/>
    <n v="900"/>
    <n v="2"/>
    <n v="1800"/>
  </r>
  <r>
    <n v="1360"/>
    <d v="2024-12-31T00:00:00"/>
    <s v="T1001"/>
    <x v="0"/>
    <s v="D1001"/>
    <x v="0"/>
    <x v="1"/>
    <n v="780"/>
    <n v="3"/>
    <n v="2340"/>
  </r>
  <r>
    <n v="1361"/>
    <d v="2024-12-31T00:00:00"/>
    <s v="T1001"/>
    <x v="0"/>
    <s v="D1004"/>
    <x v="0"/>
    <x v="7"/>
    <n v="2000"/>
    <n v="2"/>
    <n v="4000"/>
  </r>
  <r>
    <n v="1362"/>
    <d v="2024-12-31T00:00:00"/>
    <s v="T1002"/>
    <x v="1"/>
    <s v="K1001"/>
    <x v="2"/>
    <x v="6"/>
    <n v="6400"/>
    <n v="1"/>
    <n v="6400"/>
  </r>
  <r>
    <n v="1363"/>
    <d v="2024-12-31T00:00:00"/>
    <s v="T1003"/>
    <x v="2"/>
    <s v="D1002"/>
    <x v="0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1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8" firstHeaderRow="1" firstDataRow="2" firstDataCol="1"/>
  <pivotFields count="10">
    <pivotField showAll="0"/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axis="axisRow" showAll="0">
      <items count="4">
        <item x="1"/>
        <item x="0"/>
        <item x="2"/>
        <item t="default"/>
      </items>
    </pivotField>
    <pivotField showAll="0">
      <items count="9">
        <item x="1"/>
        <item x="3"/>
        <item x="4"/>
        <item x="7"/>
        <item x="6"/>
        <item x="5"/>
        <item x="2"/>
        <item x="0"/>
        <item t="default"/>
      </items>
    </pivotField>
    <pivotField numFmtId="38" showAll="0"/>
    <pivotField numFmtId="38" showAll="0"/>
    <pivotField dataField="1" numFmtId="38"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平均 / 金額" fld="9" subtotal="average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/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3:E8"/>
  <sheetViews>
    <sheetView tabSelected="1" workbookViewId="0">
      <selection activeCell="A3" sqref="A3"/>
    </sheetView>
  </sheetViews>
  <sheetFormatPr defaultRowHeight="18.75"/>
  <cols>
    <col min="1" max="1" width="13" bestFit="1" customWidth="1"/>
    <col min="2" max="5" width="14.5" bestFit="1" customWidth="1"/>
    <col min="6" max="7" width="12.75" bestFit="1" customWidth="1"/>
    <col min="8" max="8" width="15" bestFit="1" customWidth="1"/>
    <col min="9" max="11" width="7.125" bestFit="1" customWidth="1"/>
    <col min="12" max="12" width="9.125" bestFit="1" customWidth="1"/>
    <col min="13" max="13" width="5" bestFit="1" customWidth="1"/>
  </cols>
  <sheetData>
    <row r="3" spans="1:5">
      <c r="A3" s="11" t="s">
        <v>52</v>
      </c>
      <c r="B3" s="11" t="s">
        <v>48</v>
      </c>
    </row>
    <row r="4" spans="1:5">
      <c r="A4" s="11" t="s">
        <v>43</v>
      </c>
      <c r="B4" t="s">
        <v>44</v>
      </c>
      <c r="C4" t="s">
        <v>45</v>
      </c>
      <c r="D4" t="s">
        <v>46</v>
      </c>
      <c r="E4" t="s">
        <v>47</v>
      </c>
    </row>
    <row r="5" spans="1:5">
      <c r="A5" s="12" t="s">
        <v>49</v>
      </c>
      <c r="B5">
        <v>923.68421052631584</v>
      </c>
      <c r="C5">
        <v>1380.7692307692307</v>
      </c>
      <c r="D5">
        <v>809.09090909090912</v>
      </c>
      <c r="E5">
        <v>1032.5581395348838</v>
      </c>
    </row>
    <row r="6" spans="1:5">
      <c r="A6" s="12" t="s">
        <v>50</v>
      </c>
      <c r="B6">
        <v>1340.8421052631579</v>
      </c>
      <c r="C6">
        <v>1333.3333333333333</v>
      </c>
      <c r="D6">
        <v>1407.1794871794871</v>
      </c>
      <c r="E6">
        <v>1362.2321428571429</v>
      </c>
    </row>
    <row r="7" spans="1:5">
      <c r="A7" s="12" t="s">
        <v>51</v>
      </c>
      <c r="B7">
        <v>5912.1951219512193</v>
      </c>
      <c r="C7">
        <v>5646.1538461538457</v>
      </c>
      <c r="D7">
        <v>6827.5862068965516</v>
      </c>
      <c r="E7">
        <v>6116.666666666667</v>
      </c>
    </row>
    <row r="8" spans="1:5">
      <c r="A8" s="12" t="s">
        <v>47</v>
      </c>
      <c r="B8">
        <v>2498.9032258064517</v>
      </c>
      <c r="C8">
        <v>2586.1111111111113</v>
      </c>
      <c r="D8">
        <v>2683.5593220338983</v>
      </c>
      <c r="E8">
        <v>2580.5509641873277</v>
      </c>
    </row>
  </sheetData>
  <phoneticPr fontId="4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opLeftCell="A4" zoomScale="110" zoomScaleNormal="110" workbookViewId="0">
      <selection activeCell="C6" sqref="C6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16</v>
      </c>
      <c r="F14" t="str">
        <f t="shared" si="1"/>
        <v>器具</v>
      </c>
      <c r="G14" t="str">
        <f t="shared" si="2"/>
        <v>ドリッパー</v>
      </c>
      <c r="H14" s="5">
        <f t="shared" si="3"/>
        <v>6400</v>
      </c>
      <c r="I14" s="5">
        <v>1</v>
      </c>
      <c r="J14" s="5">
        <f t="shared" si="4"/>
        <v>6400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17</v>
      </c>
      <c r="F19" t="str">
        <f t="shared" si="1"/>
        <v>器具</v>
      </c>
      <c r="G19" t="str">
        <f t="shared" si="2"/>
        <v>コーヒーミル</v>
      </c>
      <c r="H19" s="5">
        <f t="shared" si="3"/>
        <v>3800</v>
      </c>
      <c r="I19" s="5">
        <v>1</v>
      </c>
      <c r="J19" s="5">
        <f t="shared" si="4"/>
        <v>3800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16</v>
      </c>
      <c r="F20" t="str">
        <f t="shared" si="1"/>
        <v>器具</v>
      </c>
      <c r="G20" t="str">
        <f t="shared" si="2"/>
        <v>ドリッパー</v>
      </c>
      <c r="H20" s="5">
        <f t="shared" si="3"/>
        <v>6400</v>
      </c>
      <c r="I20" s="5">
        <v>1</v>
      </c>
      <c r="J20" s="5">
        <f t="shared" si="4"/>
        <v>6400</v>
      </c>
    </row>
    <row r="21" spans="1:10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16</v>
      </c>
      <c r="F21" t="str">
        <f t="shared" si="1"/>
        <v>器具</v>
      </c>
      <c r="G21" t="str">
        <f t="shared" si="2"/>
        <v>ドリッパー</v>
      </c>
      <c r="H21" s="5">
        <f t="shared" si="3"/>
        <v>6400</v>
      </c>
      <c r="I21" s="5">
        <v>1</v>
      </c>
      <c r="J21" s="5">
        <f t="shared" si="4"/>
        <v>6400</v>
      </c>
    </row>
    <row r="22" spans="1:10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16</v>
      </c>
      <c r="F46" t="str">
        <f t="shared" si="1"/>
        <v>器具</v>
      </c>
      <c r="G46" t="str">
        <f t="shared" si="2"/>
        <v>ドリッパー</v>
      </c>
      <c r="H46" s="5">
        <f t="shared" si="3"/>
        <v>6400</v>
      </c>
      <c r="I46" s="5">
        <v>1</v>
      </c>
      <c r="J46" s="5">
        <f t="shared" si="4"/>
        <v>6400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16</v>
      </c>
      <c r="F57" t="str">
        <f t="shared" si="1"/>
        <v>器具</v>
      </c>
      <c r="G57" t="str">
        <f t="shared" si="2"/>
        <v>ドリッパー</v>
      </c>
      <c r="H57" s="5">
        <f t="shared" si="3"/>
        <v>6400</v>
      </c>
      <c r="I57" s="5">
        <v>1</v>
      </c>
      <c r="J57" s="5">
        <f t="shared" si="4"/>
        <v>6400</v>
      </c>
    </row>
    <row r="58" spans="1:10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16</v>
      </c>
      <c r="F65" t="str">
        <f t="shared" si="1"/>
        <v>器具</v>
      </c>
      <c r="G65" t="str">
        <f t="shared" si="2"/>
        <v>ドリッパー</v>
      </c>
      <c r="H65" s="5">
        <f t="shared" si="3"/>
        <v>6400</v>
      </c>
      <c r="I65" s="5">
        <v>1</v>
      </c>
      <c r="J65" s="5">
        <f t="shared" si="4"/>
        <v>6400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16</v>
      </c>
      <c r="F70" t="str">
        <f t="shared" si="6"/>
        <v>器具</v>
      </c>
      <c r="G70" t="str">
        <f t="shared" si="7"/>
        <v>ドリッパー</v>
      </c>
      <c r="H70" s="5">
        <f t="shared" si="8"/>
        <v>6400</v>
      </c>
      <c r="I70" s="5">
        <v>1</v>
      </c>
      <c r="J70" s="5">
        <f t="shared" si="9"/>
        <v>6400</v>
      </c>
    </row>
    <row r="71" spans="1:10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2</v>
      </c>
      <c r="J73" s="5">
        <f t="shared" si="9"/>
        <v>1560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15</v>
      </c>
      <c r="F74" t="str">
        <f t="shared" si="6"/>
        <v>コーヒー豆</v>
      </c>
      <c r="G74" t="str">
        <f t="shared" si="7"/>
        <v>ブルーマウンテン</v>
      </c>
      <c r="H74" s="5">
        <f t="shared" si="8"/>
        <v>1400</v>
      </c>
      <c r="I74" s="5">
        <v>1</v>
      </c>
      <c r="J74" s="5">
        <f t="shared" si="9"/>
        <v>1400</v>
      </c>
    </row>
    <row r="75" spans="1:10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16</v>
      </c>
      <c r="F77" t="str">
        <f t="shared" si="6"/>
        <v>器具</v>
      </c>
      <c r="G77" t="str">
        <f t="shared" si="7"/>
        <v>ドリッパー</v>
      </c>
      <c r="H77" s="5">
        <f t="shared" si="8"/>
        <v>6400</v>
      </c>
      <c r="I77" s="5">
        <v>1</v>
      </c>
      <c r="J77" s="5">
        <f t="shared" si="9"/>
        <v>6400</v>
      </c>
    </row>
    <row r="78" spans="1:10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17</v>
      </c>
      <c r="F85" t="str">
        <f t="shared" si="6"/>
        <v>器具</v>
      </c>
      <c r="G85" t="str">
        <f t="shared" si="7"/>
        <v>コーヒーミル</v>
      </c>
      <c r="H85" s="5">
        <f t="shared" si="8"/>
        <v>3800</v>
      </c>
      <c r="I85" s="5">
        <v>1</v>
      </c>
      <c r="J85" s="5">
        <f t="shared" si="9"/>
        <v>3800</v>
      </c>
    </row>
    <row r="86" spans="1:10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17</v>
      </c>
      <c r="F88" t="str">
        <f t="shared" si="6"/>
        <v>器具</v>
      </c>
      <c r="G88" t="str">
        <f t="shared" si="7"/>
        <v>コーヒーミル</v>
      </c>
      <c r="H88" s="5">
        <f t="shared" si="8"/>
        <v>3800</v>
      </c>
      <c r="I88" s="5">
        <v>1</v>
      </c>
      <c r="J88" s="5">
        <f t="shared" si="9"/>
        <v>3800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17</v>
      </c>
      <c r="F97" t="str">
        <f t="shared" si="6"/>
        <v>器具</v>
      </c>
      <c r="G97" t="str">
        <f t="shared" si="7"/>
        <v>コーヒーミル</v>
      </c>
      <c r="H97" s="5">
        <f t="shared" si="8"/>
        <v>3800</v>
      </c>
      <c r="I97" s="5">
        <v>1</v>
      </c>
      <c r="J97" s="5">
        <f t="shared" si="9"/>
        <v>3800</v>
      </c>
    </row>
    <row r="98" spans="1:10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1</v>
      </c>
      <c r="J103" s="5">
        <f t="shared" si="9"/>
        <v>900</v>
      </c>
    </row>
    <row r="104" spans="1:10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16</v>
      </c>
      <c r="F125" t="str">
        <f t="shared" si="6"/>
        <v>器具</v>
      </c>
      <c r="G125" t="str">
        <f t="shared" si="7"/>
        <v>ドリッパー</v>
      </c>
      <c r="H125" s="5">
        <f t="shared" si="8"/>
        <v>6400</v>
      </c>
      <c r="I125" s="5">
        <v>1</v>
      </c>
      <c r="J125" s="5">
        <f t="shared" si="9"/>
        <v>6400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16</v>
      </c>
      <c r="F131" t="str">
        <f t="shared" si="6"/>
        <v>器具</v>
      </c>
      <c r="G131" t="str">
        <f t="shared" si="7"/>
        <v>ドリッパー</v>
      </c>
      <c r="H131" s="5">
        <f t="shared" si="8"/>
        <v>6400</v>
      </c>
      <c r="I131" s="5">
        <v>3</v>
      </c>
      <c r="J131" s="5">
        <f t="shared" si="9"/>
        <v>19200</v>
      </c>
    </row>
    <row r="132" spans="1:10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16</v>
      </c>
      <c r="F156" t="str">
        <f t="shared" si="11"/>
        <v>器具</v>
      </c>
      <c r="G156" t="str">
        <f t="shared" si="12"/>
        <v>ドリッパー</v>
      </c>
      <c r="H156" s="5">
        <f t="shared" si="13"/>
        <v>6400</v>
      </c>
      <c r="I156" s="5">
        <v>1</v>
      </c>
      <c r="J156" s="5">
        <f t="shared" si="14"/>
        <v>6400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16</v>
      </c>
      <c r="F161" t="str">
        <f t="shared" si="11"/>
        <v>器具</v>
      </c>
      <c r="G161" t="str">
        <f t="shared" si="12"/>
        <v>ドリッパー</v>
      </c>
      <c r="H161" s="5">
        <f t="shared" si="13"/>
        <v>6400</v>
      </c>
      <c r="I161" s="5">
        <v>1</v>
      </c>
      <c r="J161" s="5">
        <f t="shared" si="14"/>
        <v>6400</v>
      </c>
    </row>
    <row r="162" spans="1:10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17</v>
      </c>
      <c r="F215" t="str">
        <f t="shared" si="16"/>
        <v>器具</v>
      </c>
      <c r="G215" t="str">
        <f t="shared" si="17"/>
        <v>コーヒーミル</v>
      </c>
      <c r="H215" s="5">
        <f t="shared" si="18"/>
        <v>3800</v>
      </c>
      <c r="I215" s="5">
        <v>1</v>
      </c>
      <c r="J215" s="5">
        <f t="shared" si="19"/>
        <v>3800</v>
      </c>
    </row>
    <row r="216" spans="1:10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16</v>
      </c>
      <c r="F218" t="str">
        <f t="shared" si="16"/>
        <v>器具</v>
      </c>
      <c r="G218" t="str">
        <f t="shared" si="17"/>
        <v>ドリッパー</v>
      </c>
      <c r="H218" s="5">
        <f t="shared" si="18"/>
        <v>6400</v>
      </c>
      <c r="I218" s="5">
        <v>2</v>
      </c>
      <c r="J218" s="5">
        <f t="shared" si="19"/>
        <v>12800</v>
      </c>
    </row>
    <row r="219" spans="1:10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16</v>
      </c>
      <c r="F227" t="str">
        <f t="shared" si="16"/>
        <v>器具</v>
      </c>
      <c r="G227" t="str">
        <f t="shared" si="17"/>
        <v>ドリッパー</v>
      </c>
      <c r="H227" s="5">
        <f t="shared" si="18"/>
        <v>6400</v>
      </c>
      <c r="I227" s="5">
        <v>1</v>
      </c>
      <c r="J227" s="5">
        <f t="shared" si="19"/>
        <v>6400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16</v>
      </c>
      <c r="F231" t="str">
        <f t="shared" si="16"/>
        <v>器具</v>
      </c>
      <c r="G231" t="str">
        <f t="shared" si="17"/>
        <v>ドリッパー</v>
      </c>
      <c r="H231" s="5">
        <f t="shared" si="18"/>
        <v>6400</v>
      </c>
      <c r="I231" s="5">
        <v>1</v>
      </c>
      <c r="J231" s="5">
        <f t="shared" si="19"/>
        <v>6400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16</v>
      </c>
      <c r="F250" t="str">
        <f t="shared" si="16"/>
        <v>器具</v>
      </c>
      <c r="G250" t="str">
        <f t="shared" si="17"/>
        <v>ドリッパー</v>
      </c>
      <c r="H250" s="5">
        <f t="shared" si="18"/>
        <v>6400</v>
      </c>
      <c r="I250" s="5">
        <v>1</v>
      </c>
      <c r="J250" s="5">
        <f t="shared" si="19"/>
        <v>6400</v>
      </c>
    </row>
    <row r="251" spans="1:10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16</v>
      </c>
      <c r="F258" t="str">
        <f t="shared" si="16"/>
        <v>器具</v>
      </c>
      <c r="G258" t="str">
        <f t="shared" si="17"/>
        <v>ドリッパー</v>
      </c>
      <c r="H258" s="5">
        <f t="shared" si="18"/>
        <v>6400</v>
      </c>
      <c r="I258" s="5">
        <v>1</v>
      </c>
      <c r="J258" s="5">
        <f t="shared" si="19"/>
        <v>6400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17</v>
      </c>
      <c r="F263" t="str">
        <f t="shared" si="21"/>
        <v>器具</v>
      </c>
      <c r="G263" t="str">
        <f t="shared" si="22"/>
        <v>コーヒーミル</v>
      </c>
      <c r="H263" s="5">
        <f t="shared" si="23"/>
        <v>3800</v>
      </c>
      <c r="I263" s="5">
        <v>1</v>
      </c>
      <c r="J263" s="5">
        <f t="shared" si="24"/>
        <v>3800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16</v>
      </c>
      <c r="F270" t="str">
        <f t="shared" si="21"/>
        <v>器具</v>
      </c>
      <c r="G270" t="str">
        <f t="shared" si="22"/>
        <v>ドリッパー</v>
      </c>
      <c r="H270" s="5">
        <f t="shared" si="23"/>
        <v>6400</v>
      </c>
      <c r="I270" s="5">
        <v>1</v>
      </c>
      <c r="J270" s="5">
        <f t="shared" si="24"/>
        <v>6400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17</v>
      </c>
      <c r="F276" t="str">
        <f t="shared" si="21"/>
        <v>器具</v>
      </c>
      <c r="G276" t="str">
        <f t="shared" si="22"/>
        <v>コーヒーミル</v>
      </c>
      <c r="H276" s="5">
        <f t="shared" si="23"/>
        <v>3800</v>
      </c>
      <c r="I276" s="5">
        <v>1</v>
      </c>
      <c r="J276" s="5">
        <f t="shared" si="24"/>
        <v>3800</v>
      </c>
    </row>
    <row r="277" spans="1:10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16</v>
      </c>
      <c r="F297" t="str">
        <f t="shared" si="21"/>
        <v>器具</v>
      </c>
      <c r="G297" t="str">
        <f t="shared" si="22"/>
        <v>ドリッパー</v>
      </c>
      <c r="H297" s="5">
        <f t="shared" si="23"/>
        <v>6400</v>
      </c>
      <c r="I297" s="5">
        <v>1</v>
      </c>
      <c r="J297" s="5">
        <f t="shared" si="24"/>
        <v>6400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16</v>
      </c>
      <c r="F301" t="str">
        <f t="shared" si="21"/>
        <v>器具</v>
      </c>
      <c r="G301" t="str">
        <f t="shared" si="22"/>
        <v>ドリッパー</v>
      </c>
      <c r="H301" s="5">
        <f t="shared" si="23"/>
        <v>6400</v>
      </c>
      <c r="I301" s="5">
        <v>2</v>
      </c>
      <c r="J301" s="5">
        <f t="shared" si="24"/>
        <v>12800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17</v>
      </c>
      <c r="F307" t="str">
        <f t="shared" si="21"/>
        <v>器具</v>
      </c>
      <c r="G307" t="str">
        <f t="shared" si="22"/>
        <v>コーヒーミル</v>
      </c>
      <c r="H307" s="5">
        <f t="shared" si="23"/>
        <v>3800</v>
      </c>
      <c r="I307" s="5">
        <v>1</v>
      </c>
      <c r="J307" s="5">
        <f t="shared" si="24"/>
        <v>3800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5">VLOOKUP(C324,店舗リスト,2,FALSE)</f>
        <v>銀座店</v>
      </c>
      <c r="E324" t="s">
        <v>14</v>
      </c>
      <c r="F324" t="str">
        <f t="shared" ref="F324:F366" si="26">VLOOKUP(E324,商品リスト,2,FALSE)</f>
        <v>コーヒー豆</v>
      </c>
      <c r="G324" t="str">
        <f t="shared" ref="G324:G366" si="27">VLOOKUP(E324,商品リスト,3,FALSE)</f>
        <v>モカ</v>
      </c>
      <c r="H324" s="5">
        <f t="shared" ref="H324:H366" si="28">VLOOKUP(E324,商品リスト,4,FALSE)</f>
        <v>900</v>
      </c>
      <c r="I324" s="5">
        <v>1</v>
      </c>
      <c r="J324" s="5">
        <f t="shared" si="24"/>
        <v>900</v>
      </c>
    </row>
    <row r="325" spans="1:10">
      <c r="A325">
        <v>1322</v>
      </c>
      <c r="B325" s="1">
        <v>45650</v>
      </c>
      <c r="C325" t="s">
        <v>9</v>
      </c>
      <c r="D325" t="str">
        <f t="shared" si="25"/>
        <v>麻布店</v>
      </c>
      <c r="E325" t="s">
        <v>16</v>
      </c>
      <c r="F325" t="str">
        <f t="shared" si="26"/>
        <v>器具</v>
      </c>
      <c r="G325" t="str">
        <f t="shared" si="27"/>
        <v>ドリッパー</v>
      </c>
      <c r="H325" s="5">
        <f t="shared" si="28"/>
        <v>6400</v>
      </c>
      <c r="I325" s="5">
        <v>1</v>
      </c>
      <c r="J325" s="5">
        <f t="shared" ref="J325:J366" si="29">H325*I325</f>
        <v>6400</v>
      </c>
    </row>
    <row r="326" spans="1:10">
      <c r="A326">
        <v>1323</v>
      </c>
      <c r="B326" s="1">
        <v>45650</v>
      </c>
      <c r="C326" t="s">
        <v>9</v>
      </c>
      <c r="D326" t="str">
        <f t="shared" si="25"/>
        <v>麻布店</v>
      </c>
      <c r="E326" t="s">
        <v>14</v>
      </c>
      <c r="F326" t="str">
        <f t="shared" si="26"/>
        <v>コーヒー豆</v>
      </c>
      <c r="G326" t="str">
        <f t="shared" si="27"/>
        <v>モカ</v>
      </c>
      <c r="H326" s="5">
        <f t="shared" si="28"/>
        <v>900</v>
      </c>
      <c r="I326" s="5">
        <v>1</v>
      </c>
      <c r="J326" s="5">
        <f t="shared" si="29"/>
        <v>900</v>
      </c>
    </row>
    <row r="327" spans="1:10">
      <c r="A327">
        <v>1324</v>
      </c>
      <c r="B327" s="1">
        <v>45650</v>
      </c>
      <c r="C327" s="1" t="s">
        <v>10</v>
      </c>
      <c r="D327" t="str">
        <f t="shared" si="25"/>
        <v>浅草店</v>
      </c>
      <c r="E327" t="s">
        <v>13</v>
      </c>
      <c r="F327" t="str">
        <f t="shared" si="26"/>
        <v>コーヒー豆</v>
      </c>
      <c r="G327" t="str">
        <f t="shared" si="27"/>
        <v>オリジナルブレンド</v>
      </c>
      <c r="H327" s="5">
        <f t="shared" si="28"/>
        <v>780</v>
      </c>
      <c r="I327" s="5">
        <v>1</v>
      </c>
      <c r="J327" s="5">
        <f t="shared" si="29"/>
        <v>780</v>
      </c>
    </row>
    <row r="328" spans="1:10">
      <c r="A328">
        <v>1325</v>
      </c>
      <c r="B328" s="1">
        <v>45650</v>
      </c>
      <c r="C328" s="1" t="s">
        <v>10</v>
      </c>
      <c r="D328" t="str">
        <f t="shared" si="25"/>
        <v>浅草店</v>
      </c>
      <c r="E328" t="s">
        <v>14</v>
      </c>
      <c r="F328" t="str">
        <f t="shared" si="26"/>
        <v>コーヒー豆</v>
      </c>
      <c r="G328" t="str">
        <f t="shared" si="27"/>
        <v>モカ</v>
      </c>
      <c r="H328" s="5">
        <f t="shared" si="28"/>
        <v>900</v>
      </c>
      <c r="I328" s="5">
        <v>1</v>
      </c>
      <c r="J328" s="5">
        <f t="shared" si="29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5"/>
        <v>銀座店</v>
      </c>
      <c r="E329" t="s">
        <v>17</v>
      </c>
      <c r="F329" t="str">
        <f t="shared" si="26"/>
        <v>器具</v>
      </c>
      <c r="G329" t="str">
        <f t="shared" si="27"/>
        <v>コーヒーミル</v>
      </c>
      <c r="H329" s="5">
        <f t="shared" si="28"/>
        <v>3800</v>
      </c>
      <c r="I329" s="5">
        <v>1</v>
      </c>
      <c r="J329" s="5">
        <f t="shared" si="29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5"/>
        <v>銀座店</v>
      </c>
      <c r="E330" t="s">
        <v>13</v>
      </c>
      <c r="F330" t="str">
        <f t="shared" si="26"/>
        <v>コーヒー豆</v>
      </c>
      <c r="G330" t="str">
        <f t="shared" si="27"/>
        <v>オリジナルブレンド</v>
      </c>
      <c r="H330" s="5">
        <f t="shared" si="28"/>
        <v>780</v>
      </c>
      <c r="I330" s="5">
        <v>2</v>
      </c>
      <c r="J330" s="5">
        <f t="shared" si="29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5"/>
        <v>銀座店</v>
      </c>
      <c r="E331" t="s">
        <v>18</v>
      </c>
      <c r="F331" t="str">
        <f t="shared" si="26"/>
        <v>インスタント</v>
      </c>
      <c r="G331" t="str">
        <f t="shared" si="27"/>
        <v>コーヒースティック（10本入り）</v>
      </c>
      <c r="H331" s="5">
        <f t="shared" si="28"/>
        <v>550</v>
      </c>
      <c r="I331" s="5">
        <v>1</v>
      </c>
      <c r="J331" s="5">
        <f t="shared" si="29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5"/>
        <v>銀座店</v>
      </c>
      <c r="E332" t="s">
        <v>16</v>
      </c>
      <c r="F332" t="str">
        <f t="shared" si="26"/>
        <v>器具</v>
      </c>
      <c r="G332" t="str">
        <f t="shared" si="27"/>
        <v>ドリッパー</v>
      </c>
      <c r="H332" s="5">
        <f t="shared" si="28"/>
        <v>6400</v>
      </c>
      <c r="I332" s="5">
        <v>1</v>
      </c>
      <c r="J332" s="5">
        <f t="shared" si="29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5"/>
        <v>銀座店</v>
      </c>
      <c r="E333" t="s">
        <v>17</v>
      </c>
      <c r="F333" t="str">
        <f t="shared" si="26"/>
        <v>器具</v>
      </c>
      <c r="G333" t="str">
        <f t="shared" si="27"/>
        <v>コーヒーミル</v>
      </c>
      <c r="H333" s="5">
        <f t="shared" si="28"/>
        <v>3800</v>
      </c>
      <c r="I333" s="5">
        <v>1</v>
      </c>
      <c r="J333" s="5">
        <f t="shared" si="29"/>
        <v>3800</v>
      </c>
    </row>
    <row r="334" spans="1:10">
      <c r="A334">
        <v>1331</v>
      </c>
      <c r="B334" s="1">
        <v>45651</v>
      </c>
      <c r="C334" t="s">
        <v>9</v>
      </c>
      <c r="D334" t="str">
        <f t="shared" si="25"/>
        <v>麻布店</v>
      </c>
      <c r="E334" t="s">
        <v>14</v>
      </c>
      <c r="F334" t="str">
        <f t="shared" si="26"/>
        <v>コーヒー豆</v>
      </c>
      <c r="G334" t="str">
        <f t="shared" si="27"/>
        <v>モカ</v>
      </c>
      <c r="H334" s="5">
        <f t="shared" si="28"/>
        <v>900</v>
      </c>
      <c r="I334" s="5">
        <v>1</v>
      </c>
      <c r="J334" s="5">
        <f t="shared" si="29"/>
        <v>900</v>
      </c>
    </row>
    <row r="335" spans="1:10">
      <c r="A335">
        <v>1332</v>
      </c>
      <c r="B335" s="1">
        <v>45651</v>
      </c>
      <c r="C335" t="s">
        <v>9</v>
      </c>
      <c r="D335" t="str">
        <f t="shared" si="25"/>
        <v>麻布店</v>
      </c>
      <c r="E335" t="s">
        <v>13</v>
      </c>
      <c r="F335" t="str">
        <f t="shared" si="26"/>
        <v>コーヒー豆</v>
      </c>
      <c r="G335" t="str">
        <f t="shared" si="27"/>
        <v>オリジナルブレンド</v>
      </c>
      <c r="H335" s="5">
        <f t="shared" si="28"/>
        <v>780</v>
      </c>
      <c r="I335" s="5">
        <v>1</v>
      </c>
      <c r="J335" s="5">
        <f t="shared" si="29"/>
        <v>780</v>
      </c>
    </row>
    <row r="336" spans="1:10">
      <c r="A336">
        <v>1333</v>
      </c>
      <c r="B336" s="1">
        <v>45651</v>
      </c>
      <c r="C336" s="1" t="s">
        <v>10</v>
      </c>
      <c r="D336" t="str">
        <f t="shared" si="25"/>
        <v>浅草店</v>
      </c>
      <c r="E336" t="s">
        <v>13</v>
      </c>
      <c r="F336" t="str">
        <f t="shared" si="26"/>
        <v>コーヒー豆</v>
      </c>
      <c r="G336" t="str">
        <f t="shared" si="27"/>
        <v>オリジナルブレンド</v>
      </c>
      <c r="H336" s="5">
        <f t="shared" si="28"/>
        <v>780</v>
      </c>
      <c r="I336" s="5">
        <v>1</v>
      </c>
      <c r="J336" s="5">
        <f t="shared" si="29"/>
        <v>780</v>
      </c>
    </row>
    <row r="337" spans="1:10">
      <c r="A337">
        <v>1334</v>
      </c>
      <c r="B337" s="1">
        <v>45651</v>
      </c>
      <c r="C337" s="1" t="s">
        <v>10</v>
      </c>
      <c r="D337" t="str">
        <f t="shared" si="25"/>
        <v>浅草店</v>
      </c>
      <c r="E337" t="s">
        <v>19</v>
      </c>
      <c r="F337" t="str">
        <f t="shared" si="26"/>
        <v>インスタント</v>
      </c>
      <c r="G337" t="str">
        <f t="shared" si="27"/>
        <v>ドリップパック（5個入）</v>
      </c>
      <c r="H337" s="5">
        <f t="shared" si="28"/>
        <v>800</v>
      </c>
      <c r="I337" s="5">
        <v>1</v>
      </c>
      <c r="J337" s="5">
        <f t="shared" si="29"/>
        <v>800</v>
      </c>
    </row>
    <row r="338" spans="1:10">
      <c r="A338">
        <v>1335</v>
      </c>
      <c r="B338" s="1">
        <v>45651</v>
      </c>
      <c r="C338" s="1" t="s">
        <v>10</v>
      </c>
      <c r="D338" t="str">
        <f t="shared" si="25"/>
        <v>浅草店</v>
      </c>
      <c r="E338" t="s">
        <v>15</v>
      </c>
      <c r="F338" t="str">
        <f t="shared" si="26"/>
        <v>コーヒー豆</v>
      </c>
      <c r="G338" t="str">
        <f t="shared" si="27"/>
        <v>ブルーマウンテン</v>
      </c>
      <c r="H338" s="5">
        <f t="shared" si="28"/>
        <v>1400</v>
      </c>
      <c r="I338" s="5">
        <v>1</v>
      </c>
      <c r="J338" s="5">
        <f t="shared" si="29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5"/>
        <v>銀座店</v>
      </c>
      <c r="E339" t="s">
        <v>14</v>
      </c>
      <c r="F339" t="str">
        <f t="shared" si="26"/>
        <v>コーヒー豆</v>
      </c>
      <c r="G339" t="str">
        <f t="shared" si="27"/>
        <v>モカ</v>
      </c>
      <c r="H339" s="5">
        <f t="shared" si="28"/>
        <v>900</v>
      </c>
      <c r="I339" s="5">
        <v>1</v>
      </c>
      <c r="J339" s="5">
        <f t="shared" si="29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5"/>
        <v>銀座店</v>
      </c>
      <c r="E340" t="s">
        <v>14</v>
      </c>
      <c r="F340" t="str">
        <f t="shared" si="26"/>
        <v>コーヒー豆</v>
      </c>
      <c r="G340" t="str">
        <f t="shared" si="27"/>
        <v>モカ</v>
      </c>
      <c r="H340" s="5">
        <f t="shared" si="28"/>
        <v>900</v>
      </c>
      <c r="I340" s="5">
        <v>1</v>
      </c>
      <c r="J340" s="5">
        <f t="shared" si="29"/>
        <v>900</v>
      </c>
    </row>
    <row r="341" spans="1:10">
      <c r="A341">
        <v>1338</v>
      </c>
      <c r="B341" s="1">
        <v>45652</v>
      </c>
      <c r="C341" t="s">
        <v>9</v>
      </c>
      <c r="D341" t="str">
        <f t="shared" si="25"/>
        <v>麻布店</v>
      </c>
      <c r="E341" t="s">
        <v>13</v>
      </c>
      <c r="F341" t="str">
        <f t="shared" si="26"/>
        <v>コーヒー豆</v>
      </c>
      <c r="G341" t="str">
        <f t="shared" si="27"/>
        <v>オリジナルブレンド</v>
      </c>
      <c r="H341" s="5">
        <f t="shared" si="28"/>
        <v>780</v>
      </c>
      <c r="I341" s="5">
        <v>1</v>
      </c>
      <c r="J341" s="5">
        <f t="shared" si="29"/>
        <v>780</v>
      </c>
    </row>
    <row r="342" spans="1:10">
      <c r="A342">
        <v>1339</v>
      </c>
      <c r="B342" s="1">
        <v>45652</v>
      </c>
      <c r="C342" t="s">
        <v>9</v>
      </c>
      <c r="D342" t="str">
        <f t="shared" si="25"/>
        <v>麻布店</v>
      </c>
      <c r="E342" t="s">
        <v>13</v>
      </c>
      <c r="F342" t="str">
        <f t="shared" si="26"/>
        <v>コーヒー豆</v>
      </c>
      <c r="G342" t="str">
        <f t="shared" si="27"/>
        <v>オリジナルブレンド</v>
      </c>
      <c r="H342" s="5">
        <f t="shared" si="28"/>
        <v>780</v>
      </c>
      <c r="I342" s="5">
        <v>1</v>
      </c>
      <c r="J342" s="5">
        <f t="shared" si="29"/>
        <v>780</v>
      </c>
    </row>
    <row r="343" spans="1:10">
      <c r="A343">
        <v>1340</v>
      </c>
      <c r="B343" s="1">
        <v>45652</v>
      </c>
      <c r="C343" s="1" t="s">
        <v>23</v>
      </c>
      <c r="D343" t="str">
        <f t="shared" si="25"/>
        <v>浅草店</v>
      </c>
      <c r="E343" t="s">
        <v>16</v>
      </c>
      <c r="F343" t="str">
        <f t="shared" si="26"/>
        <v>器具</v>
      </c>
      <c r="G343" t="str">
        <f t="shared" si="27"/>
        <v>ドリッパー</v>
      </c>
      <c r="H343" s="5">
        <f t="shared" si="28"/>
        <v>6400</v>
      </c>
      <c r="I343" s="5">
        <v>1</v>
      </c>
      <c r="J343" s="5">
        <f t="shared" si="29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5"/>
        <v>銀座店</v>
      </c>
      <c r="E344" t="s">
        <v>13</v>
      </c>
      <c r="F344" t="str">
        <f t="shared" si="26"/>
        <v>コーヒー豆</v>
      </c>
      <c r="G344" t="str">
        <f t="shared" si="27"/>
        <v>オリジナルブレンド</v>
      </c>
      <c r="H344" s="5">
        <f t="shared" si="28"/>
        <v>780</v>
      </c>
      <c r="I344" s="5">
        <v>1</v>
      </c>
      <c r="J344" s="5">
        <f t="shared" si="29"/>
        <v>780</v>
      </c>
    </row>
    <row r="345" spans="1:10">
      <c r="A345">
        <v>1342</v>
      </c>
      <c r="B345" s="1">
        <v>45653</v>
      </c>
      <c r="C345" t="s">
        <v>7</v>
      </c>
      <c r="D345" t="str">
        <f t="shared" si="25"/>
        <v>銀座店</v>
      </c>
      <c r="E345" t="s">
        <v>14</v>
      </c>
      <c r="F345" t="str">
        <f t="shared" si="26"/>
        <v>コーヒー豆</v>
      </c>
      <c r="G345" t="str">
        <f t="shared" si="27"/>
        <v>モカ</v>
      </c>
      <c r="H345" s="5">
        <f t="shared" si="28"/>
        <v>900</v>
      </c>
      <c r="I345" s="5">
        <v>1</v>
      </c>
      <c r="J345" s="5">
        <f t="shared" si="29"/>
        <v>900</v>
      </c>
    </row>
    <row r="346" spans="1:10">
      <c r="A346">
        <v>1343</v>
      </c>
      <c r="B346" s="1">
        <v>45653</v>
      </c>
      <c r="C346" t="s">
        <v>9</v>
      </c>
      <c r="D346" t="str">
        <f t="shared" si="25"/>
        <v>麻布店</v>
      </c>
      <c r="E346" t="s">
        <v>41</v>
      </c>
      <c r="F346" t="str">
        <f t="shared" si="26"/>
        <v>コーヒー豆</v>
      </c>
      <c r="G346" t="str">
        <f t="shared" si="27"/>
        <v>コナ</v>
      </c>
      <c r="H346" s="5">
        <f t="shared" si="28"/>
        <v>2000</v>
      </c>
      <c r="I346" s="5">
        <v>1</v>
      </c>
      <c r="J346" s="5">
        <f t="shared" si="29"/>
        <v>2000</v>
      </c>
    </row>
    <row r="347" spans="1:10">
      <c r="A347">
        <v>1344</v>
      </c>
      <c r="B347" s="1">
        <v>45653</v>
      </c>
      <c r="C347" t="s">
        <v>9</v>
      </c>
      <c r="D347" t="str">
        <f t="shared" si="25"/>
        <v>麻布店</v>
      </c>
      <c r="E347" t="s">
        <v>16</v>
      </c>
      <c r="F347" t="str">
        <f t="shared" si="26"/>
        <v>器具</v>
      </c>
      <c r="G347" t="str">
        <f t="shared" si="27"/>
        <v>ドリッパー</v>
      </c>
      <c r="H347" s="5">
        <f t="shared" si="28"/>
        <v>6400</v>
      </c>
      <c r="I347" s="5">
        <v>1</v>
      </c>
      <c r="J347" s="5">
        <f t="shared" si="29"/>
        <v>6400</v>
      </c>
    </row>
    <row r="348" spans="1:10">
      <c r="A348">
        <v>1345</v>
      </c>
      <c r="B348" s="1">
        <v>45653</v>
      </c>
      <c r="C348" s="1" t="s">
        <v>23</v>
      </c>
      <c r="D348" t="str">
        <f t="shared" si="25"/>
        <v>浅草店</v>
      </c>
      <c r="E348" t="s">
        <v>15</v>
      </c>
      <c r="F348" t="str">
        <f t="shared" si="26"/>
        <v>コーヒー豆</v>
      </c>
      <c r="G348" t="str">
        <f t="shared" si="27"/>
        <v>ブルーマウンテン</v>
      </c>
      <c r="H348" s="5">
        <f t="shared" si="28"/>
        <v>1400</v>
      </c>
      <c r="I348" s="5">
        <v>1</v>
      </c>
      <c r="J348" s="5">
        <f t="shared" si="29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5"/>
        <v>銀座店</v>
      </c>
      <c r="E349" t="s">
        <v>13</v>
      </c>
      <c r="F349" t="str">
        <f t="shared" si="26"/>
        <v>コーヒー豆</v>
      </c>
      <c r="G349" t="str">
        <f t="shared" si="27"/>
        <v>オリジナルブレンド</v>
      </c>
      <c r="H349" s="5">
        <f t="shared" si="28"/>
        <v>780</v>
      </c>
      <c r="I349" s="5">
        <v>2</v>
      </c>
      <c r="J349" s="5">
        <f t="shared" si="29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5"/>
        <v>銀座店</v>
      </c>
      <c r="E350" t="s">
        <v>18</v>
      </c>
      <c r="F350" t="str">
        <f t="shared" si="26"/>
        <v>インスタント</v>
      </c>
      <c r="G350" t="str">
        <f t="shared" si="27"/>
        <v>コーヒースティック（10本入り）</v>
      </c>
      <c r="H350" s="5">
        <f t="shared" si="28"/>
        <v>550</v>
      </c>
      <c r="I350" s="5">
        <v>1</v>
      </c>
      <c r="J350" s="5">
        <f t="shared" si="29"/>
        <v>550</v>
      </c>
    </row>
    <row r="351" spans="1:10">
      <c r="A351">
        <v>1348</v>
      </c>
      <c r="B351" s="1">
        <v>45654</v>
      </c>
      <c r="C351" t="s">
        <v>9</v>
      </c>
      <c r="D351" t="str">
        <f t="shared" si="25"/>
        <v>麻布店</v>
      </c>
      <c r="E351" t="s">
        <v>17</v>
      </c>
      <c r="F351" t="str">
        <f t="shared" si="26"/>
        <v>器具</v>
      </c>
      <c r="G351" t="str">
        <f t="shared" si="27"/>
        <v>コーヒーミル</v>
      </c>
      <c r="H351" s="5">
        <f t="shared" si="28"/>
        <v>3800</v>
      </c>
      <c r="I351" s="5">
        <v>1</v>
      </c>
      <c r="J351" s="5">
        <f t="shared" si="29"/>
        <v>3800</v>
      </c>
    </row>
    <row r="352" spans="1:10">
      <c r="A352">
        <v>1349</v>
      </c>
      <c r="B352" s="1">
        <v>45654</v>
      </c>
      <c r="C352" t="s">
        <v>9</v>
      </c>
      <c r="D352" t="str">
        <f t="shared" si="25"/>
        <v>麻布店</v>
      </c>
      <c r="E352" t="s">
        <v>13</v>
      </c>
      <c r="F352" t="str">
        <f t="shared" si="26"/>
        <v>コーヒー豆</v>
      </c>
      <c r="G352" t="str">
        <f t="shared" si="27"/>
        <v>オリジナルブレンド</v>
      </c>
      <c r="H352" s="5">
        <f t="shared" si="28"/>
        <v>780</v>
      </c>
      <c r="I352" s="5">
        <v>1</v>
      </c>
      <c r="J352" s="5">
        <f t="shared" si="29"/>
        <v>780</v>
      </c>
    </row>
    <row r="353" spans="1:10">
      <c r="A353">
        <v>1350</v>
      </c>
      <c r="B353" s="1">
        <v>45654</v>
      </c>
      <c r="C353" s="1" t="s">
        <v>10</v>
      </c>
      <c r="D353" t="str">
        <f t="shared" si="25"/>
        <v>浅草店</v>
      </c>
      <c r="E353" t="s">
        <v>16</v>
      </c>
      <c r="F353" t="str">
        <f t="shared" si="26"/>
        <v>器具</v>
      </c>
      <c r="G353" t="str">
        <f t="shared" si="27"/>
        <v>ドリッパー</v>
      </c>
      <c r="H353" s="5">
        <f t="shared" si="28"/>
        <v>6400</v>
      </c>
      <c r="I353" s="5">
        <v>1</v>
      </c>
      <c r="J353" s="5">
        <f t="shared" si="29"/>
        <v>6400</v>
      </c>
    </row>
    <row r="354" spans="1:10">
      <c r="A354">
        <v>1351</v>
      </c>
      <c r="B354" s="1">
        <v>45655</v>
      </c>
      <c r="C354" t="s">
        <v>7</v>
      </c>
      <c r="D354" t="str">
        <f t="shared" si="25"/>
        <v>銀座店</v>
      </c>
      <c r="E354" t="s">
        <v>19</v>
      </c>
      <c r="F354" t="str">
        <f t="shared" si="26"/>
        <v>インスタント</v>
      </c>
      <c r="G354" t="str">
        <f t="shared" si="27"/>
        <v>ドリップパック（5個入）</v>
      </c>
      <c r="H354" s="5">
        <f t="shared" si="28"/>
        <v>800</v>
      </c>
      <c r="I354" s="5">
        <v>1</v>
      </c>
      <c r="J354" s="5">
        <f t="shared" si="29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5"/>
        <v>銀座店</v>
      </c>
      <c r="E355" t="s">
        <v>14</v>
      </c>
      <c r="F355" t="str">
        <f t="shared" si="26"/>
        <v>コーヒー豆</v>
      </c>
      <c r="G355" t="str">
        <f t="shared" si="27"/>
        <v>モカ</v>
      </c>
      <c r="H355" s="5">
        <f t="shared" si="28"/>
        <v>900</v>
      </c>
      <c r="I355" s="5">
        <v>2</v>
      </c>
      <c r="J355" s="5">
        <f t="shared" si="29"/>
        <v>1800</v>
      </c>
    </row>
    <row r="356" spans="1:10">
      <c r="A356">
        <v>1353</v>
      </c>
      <c r="B356" s="1">
        <v>45655</v>
      </c>
      <c r="C356" t="s">
        <v>9</v>
      </c>
      <c r="D356" t="str">
        <f t="shared" si="25"/>
        <v>麻布店</v>
      </c>
      <c r="E356" t="s">
        <v>41</v>
      </c>
      <c r="F356" t="str">
        <f t="shared" si="26"/>
        <v>コーヒー豆</v>
      </c>
      <c r="G356" t="str">
        <f t="shared" si="27"/>
        <v>コナ</v>
      </c>
      <c r="H356" s="5">
        <f t="shared" si="28"/>
        <v>2000</v>
      </c>
      <c r="I356" s="5">
        <v>1</v>
      </c>
      <c r="J356" s="5">
        <f t="shared" si="29"/>
        <v>2000</v>
      </c>
    </row>
    <row r="357" spans="1:10">
      <c r="A357">
        <v>1354</v>
      </c>
      <c r="B357" s="1">
        <v>45655</v>
      </c>
      <c r="C357" s="1" t="s">
        <v>23</v>
      </c>
      <c r="D357" t="str">
        <f t="shared" si="25"/>
        <v>浅草店</v>
      </c>
      <c r="E357" t="s">
        <v>13</v>
      </c>
      <c r="F357" t="str">
        <f t="shared" si="26"/>
        <v>コーヒー豆</v>
      </c>
      <c r="G357" t="str">
        <f t="shared" si="27"/>
        <v>オリジナルブレンド</v>
      </c>
      <c r="H357" s="5">
        <f t="shared" si="28"/>
        <v>780</v>
      </c>
      <c r="I357" s="5">
        <v>5</v>
      </c>
      <c r="J357" s="5">
        <f t="shared" si="29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5"/>
        <v>銀座店</v>
      </c>
      <c r="E358" t="s">
        <v>13</v>
      </c>
      <c r="F358" t="str">
        <f t="shared" si="26"/>
        <v>コーヒー豆</v>
      </c>
      <c r="G358" t="str">
        <f t="shared" si="27"/>
        <v>オリジナルブレンド</v>
      </c>
      <c r="H358" s="5">
        <f t="shared" si="28"/>
        <v>780</v>
      </c>
      <c r="I358" s="5">
        <v>1</v>
      </c>
      <c r="J358" s="5">
        <f t="shared" si="29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5"/>
        <v>銀座店</v>
      </c>
      <c r="E359" t="s">
        <v>14</v>
      </c>
      <c r="F359" t="str">
        <f t="shared" si="26"/>
        <v>コーヒー豆</v>
      </c>
      <c r="G359" t="str">
        <f t="shared" si="27"/>
        <v>モカ</v>
      </c>
      <c r="H359" s="5">
        <f t="shared" si="28"/>
        <v>900</v>
      </c>
      <c r="I359" s="5">
        <v>1</v>
      </c>
      <c r="J359" s="5">
        <f t="shared" si="29"/>
        <v>900</v>
      </c>
    </row>
    <row r="360" spans="1:10">
      <c r="A360">
        <v>1357</v>
      </c>
      <c r="B360" s="1">
        <v>45656</v>
      </c>
      <c r="C360" t="s">
        <v>9</v>
      </c>
      <c r="D360" t="str">
        <f t="shared" si="25"/>
        <v>麻布店</v>
      </c>
      <c r="E360" t="s">
        <v>18</v>
      </c>
      <c r="F360" t="str">
        <f t="shared" si="26"/>
        <v>インスタント</v>
      </c>
      <c r="G360" t="str">
        <f t="shared" si="27"/>
        <v>コーヒースティック（10本入り）</v>
      </c>
      <c r="H360" s="5">
        <f t="shared" si="28"/>
        <v>550</v>
      </c>
      <c r="I360" s="5">
        <v>1</v>
      </c>
      <c r="J360" s="5">
        <f t="shared" si="29"/>
        <v>550</v>
      </c>
    </row>
    <row r="361" spans="1:10">
      <c r="A361">
        <v>1358</v>
      </c>
      <c r="B361" s="1">
        <v>45656</v>
      </c>
      <c r="C361" t="s">
        <v>9</v>
      </c>
      <c r="D361" t="str">
        <f t="shared" si="25"/>
        <v>麻布店</v>
      </c>
      <c r="E361" t="s">
        <v>15</v>
      </c>
      <c r="F361" t="str">
        <f t="shared" si="26"/>
        <v>コーヒー豆</v>
      </c>
      <c r="G361" t="str">
        <f t="shared" si="27"/>
        <v>ブルーマウンテン</v>
      </c>
      <c r="H361" s="5">
        <f t="shared" si="28"/>
        <v>1400</v>
      </c>
      <c r="I361" s="5">
        <v>2</v>
      </c>
      <c r="J361" s="5">
        <f t="shared" si="29"/>
        <v>2800</v>
      </c>
    </row>
    <row r="362" spans="1:10">
      <c r="A362">
        <v>1359</v>
      </c>
      <c r="B362" s="1">
        <v>45656</v>
      </c>
      <c r="C362" s="1" t="s">
        <v>10</v>
      </c>
      <c r="D362" t="str">
        <f t="shared" si="25"/>
        <v>浅草店</v>
      </c>
      <c r="E362" t="s">
        <v>14</v>
      </c>
      <c r="F362" t="str">
        <f t="shared" si="26"/>
        <v>コーヒー豆</v>
      </c>
      <c r="G362" t="str">
        <f t="shared" si="27"/>
        <v>モカ</v>
      </c>
      <c r="H362" s="5">
        <f t="shared" si="28"/>
        <v>900</v>
      </c>
      <c r="I362" s="5">
        <v>2</v>
      </c>
      <c r="J362" s="5">
        <f t="shared" si="29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5"/>
        <v>銀座店</v>
      </c>
      <c r="E363" t="s">
        <v>13</v>
      </c>
      <c r="F363" t="str">
        <f t="shared" si="26"/>
        <v>コーヒー豆</v>
      </c>
      <c r="G363" t="str">
        <f t="shared" si="27"/>
        <v>オリジナルブレンド</v>
      </c>
      <c r="H363" s="5">
        <f t="shared" si="28"/>
        <v>780</v>
      </c>
      <c r="I363" s="5">
        <v>3</v>
      </c>
      <c r="J363" s="5">
        <f t="shared" si="29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5"/>
        <v>銀座店</v>
      </c>
      <c r="E364" t="s">
        <v>41</v>
      </c>
      <c r="F364" t="str">
        <f t="shared" si="26"/>
        <v>コーヒー豆</v>
      </c>
      <c r="G364" t="str">
        <f t="shared" si="27"/>
        <v>コナ</v>
      </c>
      <c r="H364" s="5">
        <f t="shared" si="28"/>
        <v>2000</v>
      </c>
      <c r="I364" s="5">
        <v>2</v>
      </c>
      <c r="J364" s="5">
        <f t="shared" si="29"/>
        <v>4000</v>
      </c>
    </row>
    <row r="365" spans="1:10">
      <c r="A365">
        <v>1362</v>
      </c>
      <c r="B365" s="1">
        <v>45657</v>
      </c>
      <c r="C365" t="s">
        <v>9</v>
      </c>
      <c r="D365" t="str">
        <f t="shared" si="25"/>
        <v>麻布店</v>
      </c>
      <c r="E365" t="s">
        <v>16</v>
      </c>
      <c r="F365" t="str">
        <f t="shared" si="26"/>
        <v>器具</v>
      </c>
      <c r="G365" t="str">
        <f t="shared" si="27"/>
        <v>ドリッパー</v>
      </c>
      <c r="H365" s="5">
        <f t="shared" si="28"/>
        <v>6400</v>
      </c>
      <c r="I365" s="5">
        <v>1</v>
      </c>
      <c r="J365" s="5">
        <f t="shared" si="29"/>
        <v>6400</v>
      </c>
    </row>
    <row r="366" spans="1:10">
      <c r="A366">
        <v>1363</v>
      </c>
      <c r="B366" s="1">
        <v>45657</v>
      </c>
      <c r="C366" s="1" t="s">
        <v>22</v>
      </c>
      <c r="D366" t="str">
        <f t="shared" si="25"/>
        <v>浅草店</v>
      </c>
      <c r="E366" t="s">
        <v>14</v>
      </c>
      <c r="F366" t="str">
        <f t="shared" si="26"/>
        <v>コーヒー豆</v>
      </c>
      <c r="G366" t="str">
        <f t="shared" si="27"/>
        <v>モカ</v>
      </c>
      <c r="H366" s="5">
        <f t="shared" si="28"/>
        <v>900</v>
      </c>
      <c r="I366" s="5">
        <v>1</v>
      </c>
      <c r="J366" s="5">
        <f t="shared" si="29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2024-04-30T04:19:09Z</dcterms:modified>
</cp:coreProperties>
</file>